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bor ekonomiky\Interní dokumenty OE\Rozpočet, rozbory, závěrečný účet\Závěrečný účet\Závěrečný účet 2019\"/>
    </mc:Choice>
  </mc:AlternateContent>
  <bookViews>
    <workbookView xWindow="0" yWindow="0" windowWidth="21570" windowHeight="7545"/>
  </bookViews>
  <sheets>
    <sheet name="FZ 2019" sheetId="1" r:id="rId1"/>
  </sheets>
  <externalReferences>
    <externalReference r:id="rId2"/>
    <externalReference r:id="rId3"/>
  </externalReferences>
  <definedNames>
    <definedName name="_xlnm.Print_Area" localSheetId="0">'FZ 2019'!$A$8:$F$76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1" l="1"/>
  <c r="E29" i="1"/>
  <c r="E25" i="1"/>
  <c r="E28" i="1"/>
  <c r="D35" i="1"/>
  <c r="D28" i="1"/>
  <c r="D29" i="1" s="1"/>
  <c r="D39" i="1" s="1"/>
  <c r="D25" i="1"/>
  <c r="D15" i="1"/>
  <c r="E39" i="1" l="1"/>
  <c r="C61" i="1"/>
  <c r="E35" i="1"/>
  <c r="D50" i="1"/>
  <c r="E11" i="1"/>
  <c r="B11" i="1"/>
  <c r="E57" i="1" l="1"/>
  <c r="D57" i="1"/>
  <c r="D54" i="1"/>
  <c r="E56" i="1"/>
  <c r="E52" i="1"/>
  <c r="E50" i="1"/>
  <c r="E60" i="1" s="1"/>
  <c r="E54" i="1"/>
  <c r="D60" i="1"/>
  <c r="D52" i="1"/>
  <c r="D51" i="1"/>
  <c r="D55" i="1" s="1"/>
  <c r="D56" i="1"/>
  <c r="E51" i="1"/>
  <c r="E55" i="1" l="1"/>
  <c r="E59" i="1"/>
  <c r="D59" i="1"/>
  <c r="D58" i="1"/>
  <c r="E58" i="1"/>
  <c r="E61" i="1" l="1"/>
  <c r="D61" i="1"/>
  <c r="D62" i="1" l="1"/>
  <c r="D63" i="1" s="1"/>
  <c r="C65" i="1" l="1"/>
</calcChain>
</file>

<file path=xl/sharedStrings.xml><?xml version="1.0" encoding="utf-8"?>
<sst xmlns="http://schemas.openxmlformats.org/spreadsheetml/2006/main" count="102" uniqueCount="101">
  <si>
    <t>Vybetre ORP</t>
  </si>
  <si>
    <t>Finanční zdraví</t>
  </si>
  <si>
    <t>IČ:</t>
  </si>
  <si>
    <t xml:space="preserve">Počet obyvatel municipality (ve správě žadatele) v roce </t>
  </si>
  <si>
    <t>Položka</t>
  </si>
  <si>
    <t>Kde hodnotu najdete</t>
  </si>
  <si>
    <t>Hodnota položky v tis. Kč za rok</t>
  </si>
  <si>
    <t>Daňové příjmy celkem</t>
  </si>
  <si>
    <t>třída 1</t>
  </si>
  <si>
    <t>Nedaňové příjmy celkem</t>
  </si>
  <si>
    <t>třída 2</t>
  </si>
  <si>
    <t>Přijaté sankční platby a vratky transferů</t>
  </si>
  <si>
    <t>položka 22</t>
  </si>
  <si>
    <t>Příjmy z prodeje nekapitál. maj.</t>
  </si>
  <si>
    <t>položka 23</t>
  </si>
  <si>
    <t>Přijaté splátky půjčených prostředků</t>
  </si>
  <si>
    <t>položka 24</t>
  </si>
  <si>
    <t>Kapitálové příjmy</t>
  </si>
  <si>
    <t>třída 3</t>
  </si>
  <si>
    <t>Běžné příjmy celkem</t>
  </si>
  <si>
    <t>třída 1+2+3</t>
  </si>
  <si>
    <t>Neinvestiční přijaté dotace</t>
  </si>
  <si>
    <t>položka 41</t>
  </si>
  <si>
    <t>Investiční přijaté dotace</t>
  </si>
  <si>
    <t>položka 42</t>
  </si>
  <si>
    <t>Přijaté dotace celkem</t>
  </si>
  <si>
    <t>třída 4</t>
  </si>
  <si>
    <t>Příjmy celkem</t>
  </si>
  <si>
    <t>třída 1+2+3+4</t>
  </si>
  <si>
    <t>Výdaje na platy, ostatní platby za provoz</t>
  </si>
  <si>
    <t>položka 50</t>
  </si>
  <si>
    <t>Úroky placené</t>
  </si>
  <si>
    <t>položka 514</t>
  </si>
  <si>
    <t>Leasingové splátky</t>
  </si>
  <si>
    <t>položka 5178</t>
  </si>
  <si>
    <t>Neinvestiční nákupy</t>
  </si>
  <si>
    <t>položka 51</t>
  </si>
  <si>
    <t xml:space="preserve">Neinvestiční transfery </t>
  </si>
  <si>
    <t>položka 53</t>
  </si>
  <si>
    <t>Běžné výdaje celkem</t>
  </si>
  <si>
    <t>třída 5</t>
  </si>
  <si>
    <t>Investice a nákupy aktiv</t>
  </si>
  <si>
    <t>položky 61 + 62</t>
  </si>
  <si>
    <t>Kapitálové výdaje celkem</t>
  </si>
  <si>
    <t>třída 6</t>
  </si>
  <si>
    <t>Výdaje celkem</t>
  </si>
  <si>
    <t>třída 5+6</t>
  </si>
  <si>
    <t>Saldo příjmů a výdajů (bilance rozpočtu)</t>
  </si>
  <si>
    <t>příjmy - výdaje</t>
  </si>
  <si>
    <t>Uhrazené splátky dluhopisů v ČR</t>
  </si>
  <si>
    <t>ř. 8112 + 8122</t>
  </si>
  <si>
    <t>Uhrazené splátky dluhopisů v zahraničí</t>
  </si>
  <si>
    <t>ř. 8212 + 8222</t>
  </si>
  <si>
    <t>Uhrazené splátky půjček v ČR</t>
  </si>
  <si>
    <t>ř. 8114 + 8124</t>
  </si>
  <si>
    <t>Uhrazené splátky půjček v zahraničí</t>
  </si>
  <si>
    <t>ř. 8214 + 8224</t>
  </si>
  <si>
    <t>Dlouhodobé závazky celkem</t>
  </si>
  <si>
    <t>Rozvaha</t>
  </si>
  <si>
    <t>Likvidní aktiva ke konci roku</t>
  </si>
  <si>
    <t>Váha jednotlivých ukazatelů</t>
  </si>
  <si>
    <t>Dluhová služba</t>
  </si>
  <si>
    <t xml:space="preserve">DLUHOVÁ SLUŽBA = 514 + 8xx2 + 8xx4 + 5178 </t>
  </si>
  <si>
    <t>Dluhová základna</t>
  </si>
  <si>
    <t>DLUHOVÁ ZÁKLADNA = skutečně dosažené daňové příjmy v Tř. 1 a nedaňové příjmy v Tř. 2 + dotace souhrnného finančního vztahu (položky 4112 a 4212 rozpočtové skladby) + (prostředky finančního vztahu státního rozpočtu k rozpočtům obcí a k rozpočtům krajů podle přílohy zákona o státním rozpočtu na příslušný kalendářní rok).</t>
  </si>
  <si>
    <t>Přebytek rozpočtu (k dispozici ke krytí příp. ztrát projektů)</t>
  </si>
  <si>
    <t>PBR = bilance + splátky leasingu + placené úroky</t>
  </si>
  <si>
    <t>finanční zásoba města</t>
  </si>
  <si>
    <t>ukazatel dluhové služby</t>
  </si>
  <si>
    <t>UKAZATEL DLUHOVÉ SLUŽBY = dluhová služba * 100 / dluhová základna</t>
  </si>
  <si>
    <t>nejzákladnější provozní bilance (jisté příjmy - nutné výdaje)</t>
  </si>
  <si>
    <t>daňové příjmy + nedaňové příjmy - přijaté sankce a vratky transferů - příjmy z prodeje nekapitálového majetku - přijaté splátky půjček - neinvestiční nákupy -mzdové náklady</t>
  </si>
  <si>
    <t>základní provoz vč.  +- transferů</t>
  </si>
  <si>
    <t>daňové příjmy + nedaňové příjmy &gt; neinvestiční nákupy + neinvestiční transfery</t>
  </si>
  <si>
    <t>za jak dlouho mohou být splaceny dldobé záv z PBR</t>
  </si>
  <si>
    <t>zdroj pro splácení dlouhodobých úvěrů = přebytek běžného rozpočtu / dlouhodobé závazky</t>
  </si>
  <si>
    <t>poměr PBR / dluhová služba</t>
  </si>
  <si>
    <t>mělo by být více než 1,2, lépe však 1,4</t>
  </si>
  <si>
    <t>specifická dluhová služba</t>
  </si>
  <si>
    <t>Výpočet finančního zdraví z výše uvedených hodnot</t>
  </si>
  <si>
    <t>Úprava o velikostní váhu města</t>
  </si>
  <si>
    <t xml:space="preserve">Hodnocení finančního zdraví </t>
  </si>
  <si>
    <t>Legenda:</t>
  </si>
  <si>
    <t>A</t>
  </si>
  <si>
    <t>vynikající finanční zdraví</t>
  </si>
  <si>
    <t>FZ &lt;85;100&gt;</t>
  </si>
  <si>
    <t>B</t>
  </si>
  <si>
    <t>velmi dobré finanční zdraví</t>
  </si>
  <si>
    <t>FZ &lt;75;85)</t>
  </si>
  <si>
    <t>C</t>
  </si>
  <si>
    <t>dobré finanční zdraví</t>
  </si>
  <si>
    <t>FZ &lt;65,75)</t>
  </si>
  <si>
    <t>D</t>
  </si>
  <si>
    <t>uspokojivé finanční zdraví</t>
  </si>
  <si>
    <t>FZ &lt;50;65)</t>
  </si>
  <si>
    <t>E</t>
  </si>
  <si>
    <t>rizikové finanční zdraví</t>
  </si>
  <si>
    <t>FZ &lt;40;50)</t>
  </si>
  <si>
    <t>F</t>
  </si>
  <si>
    <t>neuspokojivé finanční zdraví</t>
  </si>
  <si>
    <t>FZ &lt;0;40)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</si>
</sst>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6" x14ac:knownFonts="1">
    <font>
      <sz val="11"/>
      <color indexed="8"/>
      <name val="Calibri"/>
      <family val="2"/>
      <scheme val="minor"/>
    </font>
    <font>
      <sz val="10"/>
      <name val="Arial"/>
      <family val="2"/>
      <charset val="238"/>
    </font>
    <font>
      <b/>
      <sz val="10"/>
      <name val="Arial"/>
      <family val="2"/>
      <charset val="238"/>
    </font>
    <font>
      <b/>
      <sz val="16"/>
      <name val="Arial"/>
      <family val="2"/>
      <charset val="238"/>
    </font>
    <font>
      <sz val="12"/>
      <name val="Arial"/>
      <family val="2"/>
      <charset val="238"/>
    </font>
    <font>
      <b/>
      <sz val="12"/>
      <name val="Arial"/>
      <family val="2"/>
      <charset val="238"/>
    </font>
    <font>
      <sz val="8"/>
      <name val="Arial"/>
      <family val="2"/>
      <charset val="238"/>
    </font>
    <font>
      <b/>
      <sz val="8"/>
      <name val="Arial"/>
      <family val="2"/>
      <charset val="238"/>
    </font>
    <font>
      <sz val="10"/>
      <color indexed="22"/>
      <name val="Arial"/>
      <family val="2"/>
      <charset val="238"/>
    </font>
    <font>
      <sz val="8"/>
      <color indexed="22"/>
      <name val="Arial"/>
      <family val="2"/>
      <charset val="238"/>
    </font>
    <font>
      <sz val="8"/>
      <color indexed="9"/>
      <name val="Arial"/>
      <family val="2"/>
      <charset val="238"/>
    </font>
    <font>
      <sz val="7"/>
      <color indexed="9"/>
      <name val="Arial"/>
      <family val="2"/>
      <charset val="238"/>
    </font>
    <font>
      <sz val="7"/>
      <color indexed="63"/>
      <name val="Arial"/>
      <family val="2"/>
      <charset val="238"/>
    </font>
    <font>
      <b/>
      <sz val="7"/>
      <color indexed="63"/>
      <name val="Arial"/>
      <family val="2"/>
      <charset val="238"/>
    </font>
    <font>
      <b/>
      <sz val="11"/>
      <color indexed="8"/>
      <name val="Calibri"/>
      <family val="2"/>
      <charset val="238"/>
      <scheme val="minor"/>
    </font>
    <font>
      <sz val="10"/>
      <color indexed="63"/>
      <name val="Arial"/>
      <family val="2"/>
      <charset val="238"/>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30">
    <border>
      <left/>
      <right/>
      <top/>
      <bottom/>
      <diagonal/>
    </border>
    <border>
      <left style="medium">
        <color indexed="22"/>
      </left>
      <right/>
      <top style="medium">
        <color indexed="22"/>
      </top>
      <bottom style="medium">
        <color indexed="22"/>
      </bottom>
      <diagonal/>
    </border>
    <border>
      <left/>
      <right/>
      <top style="medium">
        <color indexed="22"/>
      </top>
      <bottom style="medium">
        <color indexed="22"/>
      </bottom>
      <diagonal/>
    </border>
    <border>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22"/>
      </left>
      <right/>
      <top/>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thin">
        <color indexed="22"/>
      </left>
      <right/>
      <top/>
      <bottom style="thin">
        <color indexed="22"/>
      </bottom>
      <diagonal/>
    </border>
    <border>
      <left/>
      <right/>
      <top style="thin">
        <color indexed="22"/>
      </top>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diagonal/>
    </border>
    <border>
      <left/>
      <right/>
      <top/>
      <bottom style="thin">
        <color indexed="22"/>
      </bottom>
      <diagonal/>
    </border>
    <border>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medium">
        <color indexed="22"/>
      </bottom>
      <diagonal/>
    </border>
    <border>
      <left style="thin">
        <color indexed="22"/>
      </left>
      <right style="thin">
        <color rgb="FFC0C0C0"/>
      </right>
      <top style="thin">
        <color indexed="22"/>
      </top>
      <bottom/>
      <diagonal/>
    </border>
    <border>
      <left style="thin">
        <color indexed="22"/>
      </left>
      <right style="thin">
        <color rgb="FFC0C0C0"/>
      </right>
      <top/>
      <bottom/>
      <diagonal/>
    </border>
    <border>
      <left style="thin">
        <color indexed="22"/>
      </left>
      <right style="thin">
        <color rgb="FFC0C0C0"/>
      </right>
      <top/>
      <bottom style="thin">
        <color indexed="22"/>
      </bottom>
      <diagonal/>
    </border>
    <border>
      <left style="thin">
        <color indexed="22"/>
      </left>
      <right style="thin">
        <color indexed="22"/>
      </right>
      <top style="thin">
        <color indexed="22"/>
      </top>
      <bottom style="medium">
        <color indexed="22"/>
      </bottom>
      <diagonal/>
    </border>
  </borders>
  <cellStyleXfs count="3">
    <xf numFmtId="0" fontId="0" fillId="0" borderId="0"/>
    <xf numFmtId="0" fontId="1" fillId="0" borderId="0"/>
    <xf numFmtId="9" fontId="1" fillId="0" borderId="0" applyFont="0" applyFill="0" applyBorder="0" applyAlignment="0" applyProtection="0"/>
  </cellStyleXfs>
  <cellXfs count="121">
    <xf numFmtId="0" fontId="0" fillId="0" borderId="0" xfId="0"/>
    <xf numFmtId="1" fontId="1" fillId="0" borderId="0" xfId="1" applyNumberFormat="1" applyFill="1" applyAlignment="1" applyProtection="1">
      <alignment horizontal="right"/>
      <protection hidden="1"/>
    </xf>
    <xf numFmtId="1" fontId="1" fillId="0" borderId="0" xfId="1" applyNumberFormat="1" applyAlignment="1" applyProtection="1">
      <alignment horizontal="right"/>
      <protection hidden="1"/>
    </xf>
    <xf numFmtId="0" fontId="1" fillId="0" borderId="0" xfId="1" applyProtection="1">
      <protection hidden="1"/>
    </xf>
    <xf numFmtId="1" fontId="2" fillId="0" borderId="0" xfId="1" applyNumberFormat="1" applyFont="1" applyFill="1" applyAlignment="1" applyProtection="1">
      <alignment horizontal="left" vertical="center"/>
      <protection hidden="1"/>
    </xf>
    <xf numFmtId="1" fontId="3" fillId="0" borderId="0" xfId="1" applyNumberFormat="1" applyFont="1" applyFill="1" applyAlignment="1" applyProtection="1">
      <alignment vertical="center" wrapText="1"/>
      <protection hidden="1"/>
    </xf>
    <xf numFmtId="1" fontId="3" fillId="0" borderId="0" xfId="1" applyNumberFormat="1" applyFont="1" applyFill="1" applyAlignment="1" applyProtection="1">
      <alignment horizontal="right" vertical="center" wrapText="1"/>
      <protection hidden="1"/>
    </xf>
    <xf numFmtId="1" fontId="4" fillId="0" borderId="0" xfId="1" applyNumberFormat="1" applyFont="1" applyFill="1" applyAlignment="1" applyProtection="1">
      <alignment horizontal="right" vertical="center" wrapText="1"/>
      <protection hidden="1"/>
    </xf>
    <xf numFmtId="1" fontId="5" fillId="0" borderId="0" xfId="1" applyNumberFormat="1" applyFont="1" applyFill="1" applyAlignment="1" applyProtection="1">
      <alignment horizontal="left" vertical="center" wrapText="1" indent="1"/>
      <protection hidden="1"/>
    </xf>
    <xf numFmtId="1" fontId="3" fillId="0" borderId="0" xfId="1" applyNumberFormat="1" applyFont="1" applyAlignment="1" applyProtection="1">
      <alignment horizontal="center" vertical="center" wrapText="1"/>
      <protection hidden="1"/>
    </xf>
    <xf numFmtId="1" fontId="3" fillId="0" borderId="0" xfId="1" applyNumberFormat="1" applyFont="1" applyAlignment="1" applyProtection="1">
      <alignment horizontal="right" vertical="center" wrapText="1"/>
      <protection hidden="1"/>
    </xf>
    <xf numFmtId="1" fontId="1" fillId="0" borderId="0" xfId="1" applyNumberFormat="1" applyAlignment="1" applyProtection="1">
      <alignment horizontal="left"/>
      <protection hidden="1"/>
    </xf>
    <xf numFmtId="1" fontId="2" fillId="3" borderId="3" xfId="1" applyNumberFormat="1" applyFont="1" applyFill="1" applyBorder="1" applyAlignment="1" applyProtection="1">
      <alignment horizontal="left" vertical="center"/>
      <protection hidden="1"/>
    </xf>
    <xf numFmtId="3" fontId="2" fillId="0" borderId="4" xfId="1" applyNumberFormat="1" applyFont="1" applyBorder="1" applyAlignment="1" applyProtection="1">
      <alignment horizontal="right" vertical="center"/>
      <protection locked="0" hidden="1"/>
    </xf>
    <xf numFmtId="1" fontId="2" fillId="4" borderId="6" xfId="1" applyNumberFormat="1" applyFont="1" applyFill="1" applyBorder="1" applyAlignment="1" applyProtection="1">
      <alignment horizontal="center" vertical="center"/>
      <protection hidden="1"/>
    </xf>
    <xf numFmtId="1" fontId="1" fillId="0" borderId="0" xfId="1" applyNumberFormat="1" applyAlignment="1" applyProtection="1">
      <alignment horizontal="right" vertical="center"/>
      <protection hidden="1"/>
    </xf>
    <xf numFmtId="49" fontId="1" fillId="0" borderId="7" xfId="1" applyNumberFormat="1" applyBorder="1" applyAlignment="1" applyProtection="1">
      <alignment horizontal="left" vertical="center"/>
      <protection hidden="1"/>
    </xf>
    <xf numFmtId="49" fontId="1" fillId="0" borderId="8" xfId="1" applyNumberFormat="1" applyFont="1" applyFill="1" applyBorder="1" applyAlignment="1" applyProtection="1">
      <alignment horizontal="left" vertical="center"/>
      <protection hidden="1"/>
    </xf>
    <xf numFmtId="3" fontId="1" fillId="0" borderId="8" xfId="1" applyNumberFormat="1" applyFont="1" applyBorder="1" applyAlignment="1" applyProtection="1">
      <alignment horizontal="right" vertical="center"/>
      <protection locked="0" hidden="1"/>
    </xf>
    <xf numFmtId="0" fontId="1" fillId="0" borderId="0" xfId="1" applyAlignment="1" applyProtection="1">
      <alignment horizontal="right" vertical="center"/>
      <protection hidden="1"/>
    </xf>
    <xf numFmtId="0" fontId="1" fillId="0" borderId="0" xfId="1" applyAlignment="1" applyProtection="1">
      <alignment vertical="center"/>
      <protection hidden="1"/>
    </xf>
    <xf numFmtId="1" fontId="1" fillId="0" borderId="0" xfId="1" applyNumberFormat="1" applyAlignment="1" applyProtection="1">
      <alignment horizontal="left" vertical="center"/>
      <protection hidden="1"/>
    </xf>
    <xf numFmtId="49" fontId="2" fillId="0" borderId="9" xfId="1" applyNumberFormat="1" applyFont="1" applyBorder="1" applyAlignment="1" applyProtection="1">
      <alignment horizontal="left" vertical="center"/>
      <protection hidden="1"/>
    </xf>
    <xf numFmtId="49" fontId="1" fillId="0" borderId="10" xfId="1" applyNumberFormat="1" applyFont="1" applyFill="1" applyBorder="1" applyAlignment="1" applyProtection="1">
      <alignment horizontal="left" vertical="center"/>
      <protection hidden="1"/>
    </xf>
    <xf numFmtId="49" fontId="1" fillId="0" borderId="7" xfId="1" applyNumberFormat="1" applyFont="1" applyBorder="1" applyAlignment="1" applyProtection="1">
      <alignment horizontal="left" vertical="center"/>
      <protection hidden="1"/>
    </xf>
    <xf numFmtId="49" fontId="2" fillId="0" borderId="1" xfId="1" applyNumberFormat="1" applyFont="1" applyBorder="1" applyAlignment="1" applyProtection="1">
      <alignment horizontal="left" vertical="center"/>
      <protection hidden="1"/>
    </xf>
    <xf numFmtId="49" fontId="2" fillId="0" borderId="4" xfId="1" applyNumberFormat="1" applyFont="1" applyFill="1" applyBorder="1" applyAlignment="1" applyProtection="1">
      <alignment horizontal="left" vertical="center"/>
      <protection hidden="1"/>
    </xf>
    <xf numFmtId="49" fontId="2" fillId="0" borderId="7" xfId="1" applyNumberFormat="1" applyFont="1" applyBorder="1" applyAlignment="1" applyProtection="1">
      <alignment horizontal="left" vertical="center"/>
      <protection hidden="1"/>
    </xf>
    <xf numFmtId="3" fontId="2" fillId="0" borderId="8" xfId="1" applyNumberFormat="1" applyFont="1" applyBorder="1" applyAlignment="1" applyProtection="1">
      <alignment horizontal="right" vertical="center"/>
      <protection locked="0" hidden="1"/>
    </xf>
    <xf numFmtId="49" fontId="2" fillId="0" borderId="11" xfId="1" applyNumberFormat="1" applyFont="1" applyFill="1" applyBorder="1" applyAlignment="1" applyProtection="1">
      <alignment horizontal="left" vertical="center"/>
      <protection hidden="1"/>
    </xf>
    <xf numFmtId="49" fontId="2" fillId="0" borderId="12" xfId="1" applyNumberFormat="1" applyFont="1" applyFill="1" applyBorder="1" applyAlignment="1" applyProtection="1">
      <alignment horizontal="left" vertical="center"/>
      <protection hidden="1"/>
    </xf>
    <xf numFmtId="3" fontId="2" fillId="0" borderId="12" xfId="1" applyNumberFormat="1" applyFont="1" applyFill="1" applyBorder="1" applyAlignment="1" applyProtection="1">
      <alignment horizontal="right" vertical="center"/>
      <protection locked="0" hidden="1"/>
    </xf>
    <xf numFmtId="49" fontId="2" fillId="0" borderId="0" xfId="1" applyNumberFormat="1" applyFont="1" applyFill="1" applyBorder="1" applyAlignment="1" applyProtection="1">
      <alignment horizontal="left" vertical="center"/>
      <protection hidden="1"/>
    </xf>
    <xf numFmtId="3" fontId="2" fillId="0" borderId="0" xfId="1" applyNumberFormat="1" applyFont="1" applyFill="1" applyBorder="1" applyAlignment="1" applyProtection="1">
      <alignment horizontal="right" vertical="center"/>
      <protection locked="0" hidden="1"/>
    </xf>
    <xf numFmtId="49" fontId="1" fillId="0" borderId="13" xfId="1" applyNumberFormat="1" applyFont="1" applyBorder="1" applyAlignment="1" applyProtection="1">
      <alignment horizontal="left" vertical="center"/>
      <protection hidden="1"/>
    </xf>
    <xf numFmtId="49" fontId="1" fillId="0" borderId="5" xfId="1" applyNumberFormat="1" applyFont="1" applyFill="1" applyBorder="1" applyAlignment="1" applyProtection="1">
      <alignment horizontal="left" vertical="center"/>
      <protection hidden="1"/>
    </xf>
    <xf numFmtId="1" fontId="6" fillId="0" borderId="0" xfId="1" applyNumberFormat="1" applyFont="1" applyAlignment="1" applyProtection="1">
      <alignment horizontal="left" vertical="center"/>
      <protection hidden="1"/>
    </xf>
    <xf numFmtId="49" fontId="1" fillId="0" borderId="14" xfId="1" applyNumberFormat="1" applyFont="1" applyBorder="1" applyAlignment="1" applyProtection="1">
      <alignment horizontal="left" vertical="center"/>
      <protection hidden="1"/>
    </xf>
    <xf numFmtId="49" fontId="1" fillId="0" borderId="6" xfId="1" applyNumberFormat="1" applyFont="1" applyFill="1" applyBorder="1" applyAlignment="1" applyProtection="1">
      <alignment horizontal="left" vertical="center"/>
      <protection hidden="1"/>
    </xf>
    <xf numFmtId="49" fontId="2" fillId="0" borderId="15" xfId="1" applyNumberFormat="1" applyFont="1" applyFill="1" applyBorder="1" applyAlignment="1" applyProtection="1">
      <alignment horizontal="left" vertical="center"/>
      <protection hidden="1"/>
    </xf>
    <xf numFmtId="3" fontId="2" fillId="0" borderId="15" xfId="1" applyNumberFormat="1" applyFont="1" applyFill="1" applyBorder="1" applyAlignment="1" applyProtection="1">
      <alignment horizontal="right" vertical="center"/>
      <protection locked="0" hidden="1"/>
    </xf>
    <xf numFmtId="49" fontId="2" fillId="0" borderId="9" xfId="1" applyNumberFormat="1" applyFont="1" applyFill="1" applyBorder="1" applyAlignment="1" applyProtection="1">
      <alignment horizontal="left" vertical="center"/>
      <protection hidden="1"/>
    </xf>
    <xf numFmtId="3" fontId="2" fillId="0" borderId="16" xfId="1" applyNumberFormat="1" applyFont="1" applyFill="1" applyBorder="1" applyAlignment="1" applyProtection="1">
      <alignment horizontal="right" vertical="center"/>
      <protection locked="0" hidden="1"/>
    </xf>
    <xf numFmtId="49" fontId="2" fillId="0" borderId="14" xfId="1" applyNumberFormat="1" applyFont="1" applyFill="1" applyBorder="1" applyAlignment="1" applyProtection="1">
      <alignment horizontal="left" vertical="center"/>
      <protection hidden="1"/>
    </xf>
    <xf numFmtId="3" fontId="2" fillId="0" borderId="6" xfId="1" applyNumberFormat="1" applyFont="1" applyFill="1" applyBorder="1" applyAlignment="1" applyProtection="1">
      <alignment horizontal="right" vertical="center"/>
      <protection locked="0" hidden="1"/>
    </xf>
    <xf numFmtId="1" fontId="1" fillId="0" borderId="17" xfId="1" applyNumberFormat="1" applyBorder="1" applyAlignment="1" applyProtection="1">
      <alignment horizontal="right"/>
      <protection hidden="1"/>
    </xf>
    <xf numFmtId="0" fontId="1" fillId="0" borderId="0" xfId="1" applyAlignment="1" applyProtection="1">
      <alignment horizontal="right"/>
      <protection hidden="1"/>
    </xf>
    <xf numFmtId="1" fontId="1" fillId="5" borderId="0" xfId="1" applyNumberFormat="1" applyFill="1" applyAlignment="1" applyProtection="1">
      <alignment horizontal="right"/>
      <protection hidden="1"/>
    </xf>
    <xf numFmtId="1" fontId="7" fillId="5" borderId="0" xfId="1" applyNumberFormat="1" applyFont="1" applyFill="1" applyAlignment="1" applyProtection="1">
      <alignment horizontal="right" vertical="center"/>
      <protection hidden="1"/>
    </xf>
    <xf numFmtId="9" fontId="7" fillId="5" borderId="0" xfId="1" applyNumberFormat="1" applyFont="1" applyFill="1" applyAlignment="1" applyProtection="1">
      <alignment horizontal="right" vertical="center"/>
      <protection hidden="1"/>
    </xf>
    <xf numFmtId="1" fontId="8" fillId="6" borderId="13" xfId="1" applyNumberFormat="1" applyFont="1" applyFill="1" applyBorder="1" applyAlignment="1" applyProtection="1">
      <alignment horizontal="left" vertical="center"/>
      <protection hidden="1"/>
    </xf>
    <xf numFmtId="2" fontId="9" fillId="6" borderId="15" xfId="1" applyNumberFormat="1" applyFont="1" applyFill="1" applyBorder="1" applyAlignment="1" applyProtection="1">
      <alignment horizontal="right" vertical="center"/>
      <protection hidden="1"/>
    </xf>
    <xf numFmtId="3" fontId="8" fillId="6" borderId="15" xfId="1" applyNumberFormat="1" applyFont="1" applyFill="1" applyBorder="1" applyAlignment="1" applyProtection="1">
      <alignment horizontal="right" vertical="center"/>
      <protection hidden="1"/>
    </xf>
    <xf numFmtId="3" fontId="8" fillId="6" borderId="18" xfId="1" applyNumberFormat="1" applyFont="1" applyFill="1" applyBorder="1" applyAlignment="1" applyProtection="1">
      <alignment horizontal="right" vertical="center"/>
      <protection hidden="1"/>
    </xf>
    <xf numFmtId="1" fontId="10" fillId="0" borderId="0" xfId="1" applyNumberFormat="1" applyFont="1" applyAlignment="1" applyProtection="1">
      <alignment horizontal="left" vertical="center"/>
      <protection hidden="1"/>
    </xf>
    <xf numFmtId="1" fontId="8" fillId="6" borderId="9" xfId="1" applyNumberFormat="1" applyFont="1" applyFill="1" applyBorder="1" applyAlignment="1" applyProtection="1">
      <alignment horizontal="left" vertical="center"/>
      <protection hidden="1"/>
    </xf>
    <xf numFmtId="2" fontId="9" fillId="6" borderId="17" xfId="1" applyNumberFormat="1" applyFont="1" applyFill="1" applyBorder="1" applyAlignment="1" applyProtection="1">
      <alignment horizontal="right" vertical="center"/>
      <protection hidden="1"/>
    </xf>
    <xf numFmtId="3" fontId="8" fillId="6" borderId="17" xfId="1" applyNumberFormat="1" applyFont="1" applyFill="1" applyBorder="1" applyAlignment="1" applyProtection="1">
      <alignment horizontal="right" vertical="center"/>
      <protection hidden="1"/>
    </xf>
    <xf numFmtId="3" fontId="8" fillId="6" borderId="16" xfId="1" applyNumberFormat="1" applyFont="1" applyFill="1" applyBorder="1" applyAlignment="1" applyProtection="1">
      <alignment horizontal="right" vertical="center"/>
      <protection hidden="1"/>
    </xf>
    <xf numFmtId="0" fontId="11" fillId="0" borderId="0" xfId="1" applyFont="1" applyAlignment="1" applyProtection="1">
      <alignment horizontal="left" vertical="center"/>
      <protection hidden="1"/>
    </xf>
    <xf numFmtId="3" fontId="2" fillId="7" borderId="19" xfId="1" applyNumberFormat="1" applyFont="1" applyFill="1" applyBorder="1" applyAlignment="1" applyProtection="1">
      <alignment horizontal="right" vertical="center"/>
      <protection hidden="1"/>
    </xf>
    <xf numFmtId="3" fontId="2" fillId="7" borderId="20" xfId="1" applyNumberFormat="1" applyFont="1" applyFill="1" applyBorder="1" applyAlignment="1" applyProtection="1">
      <alignment horizontal="right" vertical="center"/>
      <protection hidden="1"/>
    </xf>
    <xf numFmtId="1" fontId="1" fillId="0" borderId="0" xfId="1" applyNumberFormat="1" applyFont="1" applyFill="1" applyAlignment="1" applyProtection="1">
      <alignment horizontal="left" vertical="center"/>
      <protection hidden="1"/>
    </xf>
    <xf numFmtId="2" fontId="6" fillId="0" borderId="0" xfId="1" applyNumberFormat="1" applyFont="1" applyFill="1" applyAlignment="1" applyProtection="1">
      <alignment horizontal="right" vertical="center"/>
      <protection hidden="1"/>
    </xf>
    <xf numFmtId="3" fontId="1" fillId="0" borderId="0" xfId="1" applyNumberFormat="1" applyFont="1" applyFill="1" applyAlignment="1" applyProtection="1">
      <alignment horizontal="right" vertical="center"/>
      <protection hidden="1"/>
    </xf>
    <xf numFmtId="1" fontId="6" fillId="6" borderId="0" xfId="1" applyNumberFormat="1" applyFont="1" applyFill="1" applyAlignment="1" applyProtection="1">
      <alignment horizontal="right" vertical="center"/>
      <protection hidden="1"/>
    </xf>
    <xf numFmtId="2" fontId="6" fillId="6" borderId="0" xfId="1" applyNumberFormat="1" applyFont="1" applyFill="1" applyAlignment="1" applyProtection="1">
      <alignment horizontal="right" vertical="center"/>
      <protection hidden="1"/>
    </xf>
    <xf numFmtId="3" fontId="6" fillId="6" borderId="0" xfId="2" applyNumberFormat="1" applyFont="1" applyFill="1" applyAlignment="1" applyProtection="1">
      <alignment horizontal="right" vertical="center"/>
      <protection hidden="1"/>
    </xf>
    <xf numFmtId="0" fontId="12" fillId="0" borderId="0" xfId="1" applyFont="1" applyAlignment="1" applyProtection="1">
      <alignment horizontal="left" vertical="center"/>
      <protection hidden="1"/>
    </xf>
    <xf numFmtId="3" fontId="6" fillId="6" borderId="0" xfId="1" applyNumberFormat="1" applyFont="1" applyFill="1" applyAlignment="1" applyProtection="1">
      <alignment horizontal="right" vertical="center"/>
      <protection hidden="1"/>
    </xf>
    <xf numFmtId="1" fontId="6" fillId="0" borderId="0" xfId="1" applyNumberFormat="1" applyFont="1" applyFill="1" applyAlignment="1" applyProtection="1">
      <alignment horizontal="left" vertical="center"/>
      <protection hidden="1"/>
    </xf>
    <xf numFmtId="3" fontId="6" fillId="6" borderId="0" xfId="1" applyNumberFormat="1" applyFont="1" applyFill="1" applyBorder="1" applyAlignment="1" applyProtection="1">
      <alignment horizontal="right" vertical="center"/>
      <protection hidden="1"/>
    </xf>
    <xf numFmtId="1" fontId="1" fillId="0" borderId="0" xfId="1" applyNumberFormat="1" applyBorder="1" applyAlignment="1" applyProtection="1">
      <alignment horizontal="right" vertical="center"/>
      <protection hidden="1"/>
    </xf>
    <xf numFmtId="0" fontId="13" fillId="0" borderId="0" xfId="1" applyFont="1" applyAlignment="1" applyProtection="1">
      <alignment vertical="center"/>
      <protection hidden="1"/>
    </xf>
    <xf numFmtId="1" fontId="6" fillId="6" borderId="0" xfId="1" applyNumberFormat="1" applyFont="1" applyFill="1" applyAlignment="1" applyProtection="1">
      <alignment vertical="center"/>
      <protection hidden="1"/>
    </xf>
    <xf numFmtId="2" fontId="7" fillId="6" borderId="0" xfId="1" applyNumberFormat="1" applyFont="1" applyFill="1" applyAlignment="1" applyProtection="1">
      <alignment horizontal="right" vertical="center"/>
      <protection hidden="1"/>
    </xf>
    <xf numFmtId="1" fontId="6" fillId="0" borderId="0" xfId="1" applyNumberFormat="1" applyFont="1" applyAlignment="1" applyProtection="1">
      <alignment horizontal="right"/>
      <protection hidden="1"/>
    </xf>
    <xf numFmtId="0" fontId="6" fillId="0" borderId="0" xfId="1" applyFont="1" applyAlignment="1" applyProtection="1">
      <alignment horizontal="center" vertical="center"/>
      <protection hidden="1"/>
    </xf>
    <xf numFmtId="0" fontId="6" fillId="0" borderId="0" xfId="1" applyFont="1" applyBorder="1" applyAlignment="1" applyProtection="1">
      <alignment horizontal="center" vertical="center"/>
      <protection hidden="1"/>
    </xf>
    <xf numFmtId="2" fontId="2" fillId="0" borderId="0" xfId="1" applyNumberFormat="1" applyFont="1" applyBorder="1" applyAlignment="1" applyProtection="1">
      <alignment horizontal="left" vertical="center"/>
      <protection hidden="1"/>
    </xf>
    <xf numFmtId="0" fontId="14" fillId="0" borderId="0" xfId="0" applyFont="1" applyBorder="1" applyAlignment="1">
      <alignment horizontal="center" vertical="center"/>
    </xf>
    <xf numFmtId="2" fontId="1" fillId="0" borderId="0" xfId="1" applyNumberFormat="1" applyAlignment="1" applyProtection="1">
      <alignment vertical="center"/>
      <protection hidden="1"/>
    </xf>
    <xf numFmtId="2" fontId="2" fillId="0" borderId="0" xfId="1" applyNumberFormat="1" applyFont="1" applyAlignment="1" applyProtection="1">
      <alignment horizontal="right" vertical="center"/>
      <protection hidden="1"/>
    </xf>
    <xf numFmtId="2" fontId="1" fillId="0" borderId="0" xfId="1" applyNumberFormat="1" applyAlignment="1" applyProtection="1">
      <alignment horizontal="center" vertical="center"/>
      <protection hidden="1"/>
    </xf>
    <xf numFmtId="2" fontId="1" fillId="0" borderId="0" xfId="1" applyNumberFormat="1" applyBorder="1" applyAlignment="1" applyProtection="1">
      <alignment horizontal="center" vertical="center"/>
      <protection hidden="1"/>
    </xf>
    <xf numFmtId="2" fontId="1" fillId="0" borderId="0" xfId="1" applyNumberFormat="1" applyAlignment="1" applyProtection="1">
      <alignment horizontal="right" vertical="center"/>
      <protection hidden="1"/>
    </xf>
    <xf numFmtId="0" fontId="14" fillId="0" borderId="24" xfId="0" applyFont="1" applyBorder="1" applyAlignment="1">
      <alignment horizontal="center"/>
    </xf>
    <xf numFmtId="0" fontId="0" fillId="0" borderId="0" xfId="0" applyAlignment="1">
      <alignment horizontal="left" indent="3"/>
    </xf>
    <xf numFmtId="1" fontId="6" fillId="0" borderId="0" xfId="1" applyNumberFormat="1" applyFont="1" applyAlignment="1" applyProtection="1">
      <alignment horizontal="left"/>
      <protection hidden="1"/>
    </xf>
    <xf numFmtId="0" fontId="15" fillId="0" borderId="0" xfId="1" applyFont="1" applyProtection="1">
      <protection hidden="1"/>
    </xf>
    <xf numFmtId="3" fontId="1" fillId="0" borderId="10" xfId="1" applyNumberFormat="1" applyFont="1" applyBorder="1" applyAlignment="1" applyProtection="1">
      <alignment horizontal="right" vertical="center"/>
      <protection hidden="1"/>
    </xf>
    <xf numFmtId="3" fontId="1" fillId="0" borderId="5" xfId="1" applyNumberFormat="1" applyFont="1" applyBorder="1" applyAlignment="1" applyProtection="1">
      <alignment horizontal="right" vertical="center"/>
      <protection locked="0" hidden="1"/>
    </xf>
    <xf numFmtId="3" fontId="1" fillId="0" borderId="6" xfId="1" applyNumberFormat="1" applyFont="1" applyBorder="1" applyAlignment="1" applyProtection="1">
      <alignment horizontal="right" vertical="center"/>
      <protection locked="0" hidden="1"/>
    </xf>
    <xf numFmtId="3" fontId="1" fillId="0" borderId="8" xfId="0" applyNumberFormat="1" applyFont="1" applyBorder="1" applyAlignment="1">
      <alignment horizontal="right"/>
    </xf>
    <xf numFmtId="3" fontId="2" fillId="0" borderId="25" xfId="1" applyNumberFormat="1" applyFont="1" applyBorder="1" applyAlignment="1" applyProtection="1">
      <alignment horizontal="right" vertical="center"/>
      <protection locked="0" hidden="1"/>
    </xf>
    <xf numFmtId="4" fontId="1" fillId="0" borderId="8" xfId="0" applyNumberFormat="1" applyFont="1" applyBorder="1" applyAlignment="1">
      <alignment horizontal="right"/>
    </xf>
    <xf numFmtId="3" fontId="1" fillId="0" borderId="10" xfId="1" applyNumberFormat="1" applyFont="1" applyFill="1" applyBorder="1" applyAlignment="1" applyProtection="1">
      <alignment horizontal="right" vertical="center"/>
      <protection hidden="1"/>
    </xf>
    <xf numFmtId="3" fontId="1" fillId="0" borderId="8" xfId="1" applyNumberFormat="1" applyFont="1" applyFill="1" applyBorder="1" applyAlignment="1" applyProtection="1">
      <alignment horizontal="right" vertical="center"/>
      <protection locked="0" hidden="1"/>
    </xf>
    <xf numFmtId="3" fontId="2" fillId="0" borderId="8" xfId="1" applyNumberFormat="1" applyFont="1" applyFill="1" applyBorder="1" applyAlignment="1" applyProtection="1">
      <alignment horizontal="right" vertical="center"/>
      <protection locked="0" hidden="1"/>
    </xf>
    <xf numFmtId="3" fontId="0" fillId="0" borderId="26" xfId="0" applyNumberFormat="1" applyFill="1" applyBorder="1" applyAlignment="1" applyProtection="1">
      <alignment vertical="center" wrapText="1"/>
    </xf>
    <xf numFmtId="3" fontId="0" fillId="0" borderId="27" xfId="0" applyNumberFormat="1" applyFill="1" applyBorder="1" applyAlignment="1" applyProtection="1">
      <alignment vertical="center" wrapText="1"/>
    </xf>
    <xf numFmtId="3" fontId="0" fillId="0" borderId="28" xfId="0" applyNumberFormat="1" applyFill="1" applyBorder="1" applyAlignment="1" applyProtection="1">
      <alignment vertical="center" wrapText="1"/>
    </xf>
    <xf numFmtId="3" fontId="1" fillId="0" borderId="28" xfId="1" applyNumberFormat="1" applyFont="1" applyFill="1" applyBorder="1" applyAlignment="1" applyProtection="1">
      <alignment horizontal="right" vertical="center"/>
      <protection locked="0" hidden="1"/>
    </xf>
    <xf numFmtId="3" fontId="1" fillId="0" borderId="27" xfId="1" applyNumberFormat="1" applyFont="1" applyFill="1" applyBorder="1" applyAlignment="1" applyProtection="1">
      <alignment horizontal="right" vertical="center"/>
      <protection locked="0" hidden="1"/>
    </xf>
    <xf numFmtId="3" fontId="14" fillId="0" borderId="29" xfId="0" applyNumberFormat="1" applyFont="1" applyBorder="1" applyProtection="1"/>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1" fontId="3" fillId="2" borderId="0" xfId="1" applyNumberFormat="1" applyFont="1" applyFill="1" applyAlignment="1" applyProtection="1">
      <alignment horizontal="center" vertical="center" wrapText="1"/>
      <protection hidden="1"/>
    </xf>
    <xf numFmtId="1" fontId="3" fillId="0" borderId="0" xfId="1" applyNumberFormat="1" applyFont="1" applyFill="1" applyAlignment="1" applyProtection="1">
      <alignment horizontal="left" vertical="center" wrapText="1"/>
      <protection hidden="1"/>
    </xf>
    <xf numFmtId="49" fontId="2" fillId="3" borderId="1" xfId="1" applyNumberFormat="1" applyFont="1" applyFill="1" applyBorder="1" applyAlignment="1" applyProtection="1">
      <alignment horizontal="left" vertical="center"/>
      <protection hidden="1"/>
    </xf>
    <xf numFmtId="49" fontId="2" fillId="3" borderId="2" xfId="1" applyNumberFormat="1" applyFont="1" applyFill="1" applyBorder="1" applyAlignment="1" applyProtection="1">
      <alignment horizontal="left" vertical="center"/>
      <protection hidden="1"/>
    </xf>
    <xf numFmtId="1" fontId="2" fillId="4" borderId="5" xfId="1" applyNumberFormat="1" applyFont="1" applyFill="1" applyBorder="1" applyAlignment="1" applyProtection="1">
      <alignment horizontal="left" vertical="center"/>
      <protection hidden="1"/>
    </xf>
    <xf numFmtId="1" fontId="2" fillId="4" borderId="6" xfId="1" applyNumberFormat="1" applyFont="1" applyFill="1" applyBorder="1" applyAlignment="1" applyProtection="1">
      <alignment horizontal="left" vertical="center"/>
      <protection hidden="1"/>
    </xf>
    <xf numFmtId="1" fontId="2" fillId="4" borderId="5" xfId="1" applyNumberFormat="1" applyFont="1" applyFill="1" applyBorder="1" applyAlignment="1" applyProtection="1">
      <alignment horizontal="left" vertical="center" wrapText="1"/>
      <protection hidden="1"/>
    </xf>
    <xf numFmtId="1" fontId="2" fillId="4" borderId="6" xfId="1" applyNumberFormat="1" applyFont="1" applyFill="1" applyBorder="1" applyAlignment="1" applyProtection="1">
      <alignment horizontal="left" vertical="center" wrapText="1"/>
      <protection hidden="1"/>
    </xf>
    <xf numFmtId="1" fontId="2" fillId="4" borderId="5" xfId="1" applyNumberFormat="1" applyFont="1" applyFill="1" applyBorder="1" applyAlignment="1" applyProtection="1">
      <alignment horizontal="center" vertical="center"/>
      <protection hidden="1"/>
    </xf>
    <xf numFmtId="1" fontId="2" fillId="7" borderId="9" xfId="1" applyNumberFormat="1" applyFont="1" applyFill="1" applyBorder="1" applyAlignment="1" applyProtection="1">
      <alignment horizontal="left" vertical="center"/>
      <protection hidden="1"/>
    </xf>
    <xf numFmtId="1" fontId="2" fillId="7" borderId="17" xfId="1" applyNumberFormat="1" applyFont="1" applyFill="1" applyBorder="1" applyAlignment="1" applyProtection="1">
      <alignment horizontal="left" vertical="center"/>
      <protection hidden="1"/>
    </xf>
    <xf numFmtId="1" fontId="7" fillId="6" borderId="0" xfId="1" applyNumberFormat="1" applyFont="1" applyFill="1" applyAlignment="1" applyProtection="1">
      <alignment horizontal="right" vertical="center"/>
      <protection hidden="1"/>
    </xf>
    <xf numFmtId="164" fontId="7" fillId="6" borderId="0" xfId="1" applyNumberFormat="1" applyFont="1" applyFill="1" applyBorder="1" applyAlignment="1" applyProtection="1">
      <alignment horizontal="center" vertical="center"/>
      <protection hidden="1"/>
    </xf>
  </cellXfs>
  <cellStyles count="3">
    <cellStyle name="Normální" xfId="0" builtinId="0"/>
    <cellStyle name="Normální 4" xfId="1"/>
    <cellStyle name="Procenta 2" xfId="2"/>
  </cellStyles>
  <dxfs count="15">
    <dxf>
      <font>
        <condense val="0"/>
        <extend val="0"/>
        <color indexed="22"/>
      </font>
    </dxf>
    <dxf>
      <fill>
        <patternFill>
          <bgColor rgb="FF00B451"/>
        </patternFill>
      </fill>
    </dxf>
    <dxf>
      <fill>
        <patternFill>
          <bgColor rgb="FFD2FB9B"/>
        </patternFill>
      </fill>
    </dxf>
    <dxf>
      <fill>
        <patternFill>
          <bgColor rgb="FFFFFF66"/>
        </patternFill>
      </fill>
    </dxf>
    <dxf>
      <fill>
        <patternFill>
          <bgColor rgb="FFFF9900"/>
        </patternFill>
      </fill>
    </dxf>
    <dxf>
      <fill>
        <patternFill>
          <bgColor rgb="FFFF0000"/>
        </patternFill>
      </fill>
    </dxf>
    <dxf>
      <fill>
        <patternFill>
          <bgColor rgb="FFC00000"/>
        </patternFill>
      </fill>
    </dxf>
    <dxf>
      <fill>
        <patternFill>
          <bgColor rgb="FF00B451"/>
        </patternFill>
      </fill>
    </dxf>
    <dxf>
      <fill>
        <patternFill>
          <bgColor rgb="FFD2FB9B"/>
        </patternFill>
      </fill>
    </dxf>
    <dxf>
      <fill>
        <patternFill>
          <bgColor rgb="FFFFFF66"/>
        </patternFill>
      </fill>
    </dxf>
    <dxf>
      <fill>
        <patternFill>
          <bgColor rgb="FFFF9900"/>
        </patternFill>
      </fill>
    </dxf>
    <dxf>
      <fill>
        <patternFill>
          <bgColor rgb="FFFF0000"/>
        </patternFill>
      </fill>
    </dxf>
    <dxf>
      <fill>
        <patternFill>
          <bgColor rgb="FFC00000"/>
        </patternFill>
      </fill>
    </dxf>
    <dxf>
      <font>
        <condense val="0"/>
        <extend val="0"/>
        <color indexed="9"/>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o17\AppData\Local\Microsoft\Windows\Temporary%20Internet%20Files\Content.Outlook\12F1B5D3\Benchmarking\Finan&#269;n&#237;%20zdrav&#23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itkanejedla\Desktop\V&#253;b&#283;rov&#233;%20porovn&#225;n&#237;%20d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ční zdraví"/>
      <sheetName val="Finanční zdraví (tříděné)"/>
      <sheetName val="zdroj"/>
      <sheetName val="číselník obcí"/>
      <sheetName val="Výstup pro mapu"/>
      <sheetName val="Certifikát"/>
    </sheetNames>
    <sheetDataSet>
      <sheetData sheetId="0" refreshError="1"/>
      <sheetData sheetId="1" refreshError="1">
        <row r="9">
          <cell r="A9">
            <v>1</v>
          </cell>
          <cell r="B9">
            <v>1100</v>
          </cell>
          <cell r="C9" t="str">
            <v>Hlavní města Praha</v>
          </cell>
          <cell r="D9" t="str">
            <v>00064581</v>
          </cell>
          <cell r="E9">
            <v>1267449</v>
          </cell>
          <cell r="F9">
            <v>1280508</v>
          </cell>
          <cell r="G9">
            <v>51248763012.279999</v>
          </cell>
          <cell r="H9">
            <v>55078072100.980003</v>
          </cell>
          <cell r="I9">
            <v>3559089979.2600002</v>
          </cell>
          <cell r="J9">
            <v>2452601352.3400002</v>
          </cell>
          <cell r="K9">
            <v>2144279211.3699999</v>
          </cell>
          <cell r="L9">
            <v>875558749.19000006</v>
          </cell>
          <cell r="M9">
            <v>184322409.28999999</v>
          </cell>
          <cell r="N9">
            <v>178777863.88</v>
          </cell>
          <cell r="O9">
            <v>13842395.800000001</v>
          </cell>
          <cell r="P9">
            <v>10708069.9</v>
          </cell>
          <cell r="Q9">
            <v>49331770</v>
          </cell>
          <cell r="R9">
            <v>38961431</v>
          </cell>
          <cell r="S9">
            <v>54857184761.540001</v>
          </cell>
          <cell r="T9">
            <v>57569634884.320007</v>
          </cell>
          <cell r="U9">
            <v>17493148827.209999</v>
          </cell>
          <cell r="V9">
            <v>19783252741.189999</v>
          </cell>
          <cell r="W9">
            <v>1892231728.6300001</v>
          </cell>
          <cell r="X9">
            <v>410294271.85000002</v>
          </cell>
          <cell r="Y9">
            <v>19385380555.84</v>
          </cell>
          <cell r="Z9">
            <v>20193547013.040001</v>
          </cell>
          <cell r="AA9">
            <v>74242565317.380005</v>
          </cell>
          <cell r="AB9">
            <v>77763181897.360016</v>
          </cell>
          <cell r="AC9">
            <v>5348325573.4899998</v>
          </cell>
          <cell r="AD9">
            <v>5734914933.2200003</v>
          </cell>
          <cell r="AE9">
            <v>859934025.39999986</v>
          </cell>
          <cell r="AF9">
            <v>739562642.08999991</v>
          </cell>
          <cell r="AG9">
            <v>2792574.9</v>
          </cell>
          <cell r="AH9">
            <v>2594574.89</v>
          </cell>
          <cell r="AI9">
            <v>11523194236.49</v>
          </cell>
          <cell r="AJ9">
            <v>28141872517.84</v>
          </cell>
          <cell r="AK9">
            <v>17576510733.41</v>
          </cell>
          <cell r="AL9">
            <v>19971205925.529999</v>
          </cell>
          <cell r="AM9">
            <v>51140776126.330002</v>
          </cell>
          <cell r="AN9">
            <v>57872143934.529999</v>
          </cell>
          <cell r="AO9">
            <v>10819193849.030001</v>
          </cell>
          <cell r="AP9">
            <v>12438046304.35</v>
          </cell>
          <cell r="AQ9">
            <v>61959969975.360001</v>
          </cell>
          <cell r="AR9">
            <v>70310190238.880005</v>
          </cell>
          <cell r="AS9">
            <v>12282595342.020004</v>
          </cell>
          <cell r="AT9">
            <v>7452991658.480011</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-5289715.41</v>
          </cell>
          <cell r="BJ9">
            <v>-3597687.92</v>
          </cell>
          <cell r="BK9">
            <v>-5289715.41</v>
          </cell>
          <cell r="BL9">
            <v>-3597687.92</v>
          </cell>
          <cell r="BM9">
            <v>0</v>
          </cell>
          <cell r="BN9">
            <v>0</v>
          </cell>
          <cell r="BO9">
            <v>-9526562955.8899994</v>
          </cell>
          <cell r="BP9">
            <v>-965498507.55999994</v>
          </cell>
          <cell r="BQ9">
            <v>-9526562955.8899994</v>
          </cell>
          <cell r="BR9">
            <v>-965498507.55999994</v>
          </cell>
          <cell r="BS9">
            <v>23099745095.380001</v>
          </cell>
          <cell r="BT9">
            <v>22193755772.130001</v>
          </cell>
          <cell r="BU9">
            <v>48823898025.43</v>
          </cell>
          <cell r="BV9">
            <v>55703332113.260002</v>
          </cell>
          <cell r="BX9">
            <v>-8669126071</v>
          </cell>
          <cell r="BY9">
            <v>-226938978.5</v>
          </cell>
          <cell r="BZ9">
            <v>74193233547.380005</v>
          </cell>
          <cell r="CA9">
            <v>77724220466.360016</v>
          </cell>
          <cell r="CC9">
            <v>13145321942.320004</v>
          </cell>
          <cell r="CD9">
            <v>8195148875.4600115</v>
          </cell>
          <cell r="CF9">
            <v>100</v>
          </cell>
          <cell r="CG9">
            <v>70</v>
          </cell>
          <cell r="CH9">
            <v>100</v>
          </cell>
          <cell r="CI9">
            <v>100</v>
          </cell>
          <cell r="CJ9">
            <v>60</v>
          </cell>
          <cell r="CK9">
            <v>100</v>
          </cell>
          <cell r="CL9">
            <v>100</v>
          </cell>
          <cell r="CM9">
            <v>70</v>
          </cell>
          <cell r="CN9">
            <v>0</v>
          </cell>
          <cell r="CO9">
            <v>0</v>
          </cell>
          <cell r="CP9">
            <v>0</v>
          </cell>
          <cell r="CQ9">
            <v>0</v>
          </cell>
          <cell r="CR9">
            <v>100</v>
          </cell>
          <cell r="CS9">
            <v>100</v>
          </cell>
          <cell r="CU9">
            <v>67</v>
          </cell>
          <cell r="CV9">
            <v>66</v>
          </cell>
          <cell r="CX9">
            <v>66.400000000000006</v>
          </cell>
          <cell r="CY9">
            <v>83</v>
          </cell>
          <cell r="CZ9" t="str">
            <v>B</v>
          </cell>
        </row>
        <row r="10">
          <cell r="A10">
            <v>2</v>
          </cell>
          <cell r="B10">
            <v>6203</v>
          </cell>
          <cell r="C10" t="str">
            <v>Brno</v>
          </cell>
          <cell r="D10" t="str">
            <v>44992785</v>
          </cell>
          <cell r="E10">
            <v>377028</v>
          </cell>
          <cell r="F10">
            <v>377973</v>
          </cell>
          <cell r="G10">
            <v>8969707851.0699997</v>
          </cell>
          <cell r="H10">
            <v>9704580739.6900005</v>
          </cell>
          <cell r="I10">
            <v>821504905.97000003</v>
          </cell>
          <cell r="J10">
            <v>794301449.52999997</v>
          </cell>
          <cell r="K10">
            <v>74006121.549999997</v>
          </cell>
          <cell r="L10">
            <v>124355956.83</v>
          </cell>
          <cell r="M10">
            <v>102352658.59999999</v>
          </cell>
          <cell r="N10">
            <v>100354090.29000001</v>
          </cell>
          <cell r="O10">
            <v>98243035.379999995</v>
          </cell>
          <cell r="P10">
            <v>15908549.279999999</v>
          </cell>
          <cell r="Q10">
            <v>891940673.10000002</v>
          </cell>
          <cell r="R10">
            <v>247262715.50999999</v>
          </cell>
          <cell r="S10">
            <v>10683153430.139999</v>
          </cell>
          <cell r="T10">
            <v>10746144904.730001</v>
          </cell>
          <cell r="U10">
            <v>1839159431.0799999</v>
          </cell>
          <cell r="V10">
            <v>2350096943.1700001</v>
          </cell>
          <cell r="W10">
            <v>412826262.38999999</v>
          </cell>
          <cell r="X10">
            <v>48324321.329999998</v>
          </cell>
          <cell r="Y10">
            <v>2251985693.4699998</v>
          </cell>
          <cell r="Z10">
            <v>2398421264.5</v>
          </cell>
          <cell r="AA10">
            <v>12935139123.609999</v>
          </cell>
          <cell r="AB10">
            <v>13144566169.230001</v>
          </cell>
          <cell r="AC10">
            <v>1563039025.6300001</v>
          </cell>
          <cell r="AD10">
            <v>1692107542.95</v>
          </cell>
          <cell r="AE10">
            <v>69421703.409999996</v>
          </cell>
          <cell r="AF10">
            <v>59125974.360000007</v>
          </cell>
          <cell r="AI10">
            <v>2470498074.4400001</v>
          </cell>
          <cell r="AJ10">
            <v>4311343597.0799999</v>
          </cell>
          <cell r="AK10">
            <v>2374527331.3200002</v>
          </cell>
          <cell r="AL10">
            <v>2684407953.3699999</v>
          </cell>
          <cell r="AM10">
            <v>8628507178.6399994</v>
          </cell>
          <cell r="AN10">
            <v>9433894117.3500004</v>
          </cell>
          <cell r="AO10">
            <v>2738601000.71</v>
          </cell>
          <cell r="AP10">
            <v>3319799899.52</v>
          </cell>
          <cell r="AQ10">
            <v>11367108179.349998</v>
          </cell>
          <cell r="AR10">
            <v>12753694016.870001</v>
          </cell>
          <cell r="AS10">
            <v>1568030944.2600002</v>
          </cell>
          <cell r="AT10">
            <v>390872152.36000061</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-46152015.880000003</v>
          </cell>
          <cell r="BJ10">
            <v>-38594495.560000002</v>
          </cell>
          <cell r="BK10">
            <v>-46152015.880000003</v>
          </cell>
          <cell r="BL10">
            <v>-38594495.560000002</v>
          </cell>
          <cell r="BM10">
            <v>0</v>
          </cell>
          <cell r="BN10">
            <v>0</v>
          </cell>
          <cell r="BO10">
            <v>-310526315.77999997</v>
          </cell>
          <cell r="BP10">
            <v>-310526315.77999997</v>
          </cell>
          <cell r="BQ10">
            <v>-310526315.77999997</v>
          </cell>
          <cell r="BR10">
            <v>-310526315.77999997</v>
          </cell>
          <cell r="BS10">
            <v>6285392175.9799995</v>
          </cell>
          <cell r="BT10">
            <v>4836437508.6400003</v>
          </cell>
          <cell r="BU10">
            <v>9417624074.9400005</v>
          </cell>
          <cell r="BV10">
            <v>9384877121.8700008</v>
          </cell>
          <cell r="BX10">
            <v>-287256628.25</v>
          </cell>
          <cell r="BY10">
            <v>-289994836.97999996</v>
          </cell>
          <cell r="BZ10">
            <v>12043198450.509998</v>
          </cell>
          <cell r="CA10">
            <v>12897303453.720001</v>
          </cell>
          <cell r="CC10">
            <v>1637452647.6700003</v>
          </cell>
          <cell r="CD10">
            <v>449998126.72000062</v>
          </cell>
          <cell r="CF10">
            <v>100</v>
          </cell>
          <cell r="CG10">
            <v>100</v>
          </cell>
          <cell r="CH10">
            <v>100</v>
          </cell>
          <cell r="CI10">
            <v>100</v>
          </cell>
          <cell r="CJ10">
            <v>100</v>
          </cell>
          <cell r="CK10">
            <v>100</v>
          </cell>
          <cell r="CL10">
            <v>100</v>
          </cell>
          <cell r="CM10">
            <v>100</v>
          </cell>
          <cell r="CN10">
            <v>0</v>
          </cell>
          <cell r="CO10">
            <v>0</v>
          </cell>
          <cell r="CP10">
            <v>0</v>
          </cell>
          <cell r="CQ10">
            <v>0</v>
          </cell>
          <cell r="CR10">
            <v>100</v>
          </cell>
          <cell r="CS10">
            <v>100</v>
          </cell>
          <cell r="CU10">
            <v>75</v>
          </cell>
          <cell r="CV10">
            <v>75</v>
          </cell>
          <cell r="CX10">
            <v>75</v>
          </cell>
          <cell r="CY10">
            <v>93.75</v>
          </cell>
          <cell r="CZ10" t="str">
            <v>A</v>
          </cell>
        </row>
        <row r="11">
          <cell r="A11">
            <v>3</v>
          </cell>
          <cell r="B11">
            <v>4202</v>
          </cell>
          <cell r="C11" t="str">
            <v>Děčín</v>
          </cell>
          <cell r="D11" t="str">
            <v>00261238</v>
          </cell>
          <cell r="E11">
            <v>49739</v>
          </cell>
          <cell r="F11">
            <v>49521</v>
          </cell>
          <cell r="G11">
            <v>678120151.23000002</v>
          </cell>
          <cell r="H11">
            <v>742010242.84000003</v>
          </cell>
          <cell r="I11">
            <v>33940108.909999996</v>
          </cell>
          <cell r="J11">
            <v>37205043.829999998</v>
          </cell>
          <cell r="K11">
            <v>7079152.04</v>
          </cell>
          <cell r="L11">
            <v>7682074.0700000003</v>
          </cell>
          <cell r="M11">
            <v>6588939.0499999998</v>
          </cell>
          <cell r="N11">
            <v>10505019.960000001</v>
          </cell>
          <cell r="O11">
            <v>300000</v>
          </cell>
          <cell r="P11" t="str">
            <v>0,00</v>
          </cell>
          <cell r="Q11">
            <v>8259663</v>
          </cell>
          <cell r="R11">
            <v>25366854</v>
          </cell>
          <cell r="S11">
            <v>720319923.13999999</v>
          </cell>
          <cell r="T11">
            <v>804582140.67000008</v>
          </cell>
          <cell r="U11">
            <v>101932839.48</v>
          </cell>
          <cell r="V11">
            <v>125709320.06999999</v>
          </cell>
          <cell r="W11">
            <v>52836965.850000001</v>
          </cell>
          <cell r="X11" t="str">
            <v>0,00</v>
          </cell>
          <cell r="Y11">
            <v>154769805.33000001</v>
          </cell>
          <cell r="Z11">
            <v>125709320.06999999</v>
          </cell>
          <cell r="AA11">
            <v>875089728.47000003</v>
          </cell>
          <cell r="AB11">
            <v>930291460.74000001</v>
          </cell>
          <cell r="AC11">
            <v>174159344.06</v>
          </cell>
          <cell r="AD11">
            <v>183139490.24000001</v>
          </cell>
          <cell r="AE11">
            <v>34218.33</v>
          </cell>
          <cell r="AF11">
            <v>238757.64</v>
          </cell>
          <cell r="AG11">
            <v>0</v>
          </cell>
          <cell r="AH11" t="str">
            <v>0,00</v>
          </cell>
          <cell r="AI11">
            <v>275333415.93000001</v>
          </cell>
          <cell r="AJ11">
            <v>313189615.51999998</v>
          </cell>
          <cell r="AK11">
            <v>198639227.53</v>
          </cell>
          <cell r="AL11">
            <v>236903863.62</v>
          </cell>
          <cell r="AM11">
            <v>674180073.84000003</v>
          </cell>
          <cell r="AN11">
            <v>760228728.55999994</v>
          </cell>
          <cell r="AO11">
            <v>80236164.430000007</v>
          </cell>
          <cell r="AP11">
            <v>92005265</v>
          </cell>
          <cell r="AQ11">
            <v>754416238.26999998</v>
          </cell>
          <cell r="AR11">
            <v>852233993.55999994</v>
          </cell>
          <cell r="AS11">
            <v>120673490.20000005</v>
          </cell>
          <cell r="AT11">
            <v>78057467.180000067</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-20080436.579999998</v>
          </cell>
          <cell r="BJ11">
            <v>-73525889.200000003</v>
          </cell>
          <cell r="BK11">
            <v>-20080436.579999998</v>
          </cell>
          <cell r="BL11">
            <v>-73525889.200000003</v>
          </cell>
          <cell r="BM11">
            <v>0</v>
          </cell>
          <cell r="BN11">
            <v>0</v>
          </cell>
          <cell r="BO11">
            <v>0</v>
          </cell>
          <cell r="BP11">
            <v>0</v>
          </cell>
          <cell r="BQ11">
            <v>0</v>
          </cell>
          <cell r="BR11">
            <v>0</v>
          </cell>
          <cell r="BS11">
            <v>101243052.28</v>
          </cell>
          <cell r="BT11">
            <v>55464530</v>
          </cell>
          <cell r="BU11">
            <v>230410494.16999999</v>
          </cell>
          <cell r="BV11">
            <v>249250284.91999999</v>
          </cell>
          <cell r="BX11">
            <v>-20046218.25</v>
          </cell>
          <cell r="BY11">
            <v>-73287131.560000002</v>
          </cell>
          <cell r="BZ11">
            <v>866830065.47000003</v>
          </cell>
          <cell r="CA11">
            <v>904924606.74000001</v>
          </cell>
          <cell r="CC11">
            <v>120707708.53000005</v>
          </cell>
          <cell r="CD11">
            <v>78296224.820000067</v>
          </cell>
          <cell r="CF11">
            <v>100</v>
          </cell>
          <cell r="CG11">
            <v>55</v>
          </cell>
          <cell r="CH11">
            <v>100</v>
          </cell>
          <cell r="CI11">
            <v>100</v>
          </cell>
          <cell r="CJ11">
            <v>60</v>
          </cell>
          <cell r="CK11">
            <v>60</v>
          </cell>
          <cell r="CL11">
            <v>85</v>
          </cell>
          <cell r="CM11">
            <v>70</v>
          </cell>
          <cell r="CN11">
            <v>0</v>
          </cell>
          <cell r="CO11">
            <v>0</v>
          </cell>
          <cell r="CP11">
            <v>0</v>
          </cell>
          <cell r="CQ11">
            <v>0</v>
          </cell>
          <cell r="CR11">
            <v>100</v>
          </cell>
          <cell r="CS11">
            <v>100</v>
          </cell>
          <cell r="CU11">
            <v>64.75</v>
          </cell>
          <cell r="CV11">
            <v>55.75</v>
          </cell>
          <cell r="CX11">
            <v>59.349999999999994</v>
          </cell>
          <cell r="CY11">
            <v>74.1875</v>
          </cell>
          <cell r="CZ11" t="str">
            <v>C</v>
          </cell>
        </row>
        <row r="12">
          <cell r="A12">
            <v>4</v>
          </cell>
          <cell r="B12">
            <v>8106</v>
          </cell>
          <cell r="C12" t="str">
            <v>Frýdek-Místek</v>
          </cell>
          <cell r="D12" t="str">
            <v>00296643</v>
          </cell>
          <cell r="E12">
            <v>56879</v>
          </cell>
          <cell r="F12">
            <v>56719</v>
          </cell>
          <cell r="G12">
            <v>812756669.42999995</v>
          </cell>
          <cell r="H12">
            <v>877648934.61000001</v>
          </cell>
          <cell r="I12">
            <v>141226808.37</v>
          </cell>
          <cell r="J12">
            <v>146337750.47</v>
          </cell>
          <cell r="K12">
            <v>9840920.5399999991</v>
          </cell>
          <cell r="L12">
            <v>9876548.7799999993</v>
          </cell>
          <cell r="M12">
            <v>9471646.4600000009</v>
          </cell>
          <cell r="N12">
            <v>11127129.960000001</v>
          </cell>
          <cell r="O12">
            <v>630201</v>
          </cell>
          <cell r="P12">
            <v>565696</v>
          </cell>
          <cell r="Q12">
            <v>4687810</v>
          </cell>
          <cell r="R12">
            <v>10859585</v>
          </cell>
          <cell r="S12">
            <v>958671287.79999995</v>
          </cell>
          <cell r="T12">
            <v>1034846270.08</v>
          </cell>
          <cell r="U12">
            <v>103531841.98999999</v>
          </cell>
          <cell r="V12">
            <v>134947809.58000001</v>
          </cell>
          <cell r="W12">
            <v>58999165.079999998</v>
          </cell>
          <cell r="X12">
            <v>15789902.550000001</v>
          </cell>
          <cell r="Y12">
            <v>162531007.06999999</v>
          </cell>
          <cell r="Z12">
            <v>150737712.13</v>
          </cell>
          <cell r="AA12">
            <v>1121202294.8699999</v>
          </cell>
          <cell r="AB12">
            <v>1185583982.21</v>
          </cell>
          <cell r="AC12">
            <v>192441228.58000001</v>
          </cell>
          <cell r="AD12">
            <v>210289525.97999999</v>
          </cell>
          <cell r="AE12">
            <v>5970572.0499999998</v>
          </cell>
          <cell r="AF12">
            <v>4341272.41</v>
          </cell>
          <cell r="AI12">
            <v>388153595.73000002</v>
          </cell>
          <cell r="AJ12">
            <v>427116096.23000002</v>
          </cell>
          <cell r="AK12">
            <v>181710956.25999999</v>
          </cell>
          <cell r="AL12">
            <v>215099714.28</v>
          </cell>
          <cell r="AM12">
            <v>854109248.75999999</v>
          </cell>
          <cell r="AN12">
            <v>946485483.51999998</v>
          </cell>
          <cell r="AO12">
            <v>102293525.45</v>
          </cell>
          <cell r="AP12">
            <v>245037212.37</v>
          </cell>
          <cell r="AQ12">
            <v>956402774.21000004</v>
          </cell>
          <cell r="AR12">
            <v>1191522695.8899999</v>
          </cell>
          <cell r="AS12">
            <v>164799520.65999985</v>
          </cell>
          <cell r="AT12">
            <v>-5938713.6799998283</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-73360792.760000005</v>
          </cell>
          <cell r="BJ12">
            <v>-63022125</v>
          </cell>
          <cell r="BK12">
            <v>-73360792.760000005</v>
          </cell>
          <cell r="BL12">
            <v>-63022125</v>
          </cell>
          <cell r="BM12">
            <v>0</v>
          </cell>
          <cell r="BN12">
            <v>0</v>
          </cell>
          <cell r="BO12">
            <v>0</v>
          </cell>
          <cell r="BP12">
            <v>0</v>
          </cell>
          <cell r="BQ12">
            <v>0</v>
          </cell>
          <cell r="BR12">
            <v>0</v>
          </cell>
          <cell r="BS12">
            <v>176746488.03</v>
          </cell>
          <cell r="BT12">
            <v>119272603.03</v>
          </cell>
          <cell r="BU12">
            <v>408260816.13999999</v>
          </cell>
          <cell r="BV12">
            <v>346748025.19999999</v>
          </cell>
          <cell r="BX12">
            <v>-67390220.710000008</v>
          </cell>
          <cell r="BY12">
            <v>-58680852.590000004</v>
          </cell>
          <cell r="BZ12">
            <v>1116514484.8699999</v>
          </cell>
          <cell r="CA12">
            <v>1174724397.21</v>
          </cell>
          <cell r="CC12">
            <v>170770092.70999986</v>
          </cell>
          <cell r="CD12">
            <v>-1597441.2699998282</v>
          </cell>
          <cell r="CF12">
            <v>100</v>
          </cell>
          <cell r="CG12">
            <v>70</v>
          </cell>
          <cell r="CH12">
            <v>100</v>
          </cell>
          <cell r="CI12">
            <v>100</v>
          </cell>
          <cell r="CJ12">
            <v>100</v>
          </cell>
          <cell r="CK12">
            <v>100</v>
          </cell>
          <cell r="CL12">
            <v>100</v>
          </cell>
          <cell r="CM12">
            <v>100</v>
          </cell>
          <cell r="CN12">
            <v>0</v>
          </cell>
          <cell r="CO12">
            <v>100</v>
          </cell>
          <cell r="CP12">
            <v>0</v>
          </cell>
          <cell r="CQ12">
            <v>100</v>
          </cell>
          <cell r="CR12">
            <v>100</v>
          </cell>
          <cell r="CS12">
            <v>100</v>
          </cell>
          <cell r="CU12">
            <v>75</v>
          </cell>
          <cell r="CV12">
            <v>95.5</v>
          </cell>
          <cell r="CX12">
            <v>87.3</v>
          </cell>
          <cell r="CY12">
            <v>109.125</v>
          </cell>
          <cell r="CZ12" t="str">
            <v>A</v>
          </cell>
        </row>
        <row r="13">
          <cell r="A13">
            <v>5</v>
          </cell>
          <cell r="B13">
            <v>8108</v>
          </cell>
          <cell r="C13" t="str">
            <v>Havířov</v>
          </cell>
          <cell r="D13" t="str">
            <v>00297488</v>
          </cell>
          <cell r="E13">
            <v>74101</v>
          </cell>
          <cell r="F13">
            <v>73274</v>
          </cell>
          <cell r="G13">
            <v>999817771.22000003</v>
          </cell>
          <cell r="H13">
            <v>1077648225.21</v>
          </cell>
          <cell r="I13">
            <v>43426621.719999999</v>
          </cell>
          <cell r="J13">
            <v>53625648.880000003</v>
          </cell>
          <cell r="K13">
            <v>10181247.26</v>
          </cell>
          <cell r="L13">
            <v>14664337.300000001</v>
          </cell>
          <cell r="M13">
            <v>11044507.960000001</v>
          </cell>
          <cell r="N13">
            <v>10242941.58</v>
          </cell>
          <cell r="O13">
            <v>608102</v>
          </cell>
          <cell r="P13">
            <v>441455</v>
          </cell>
          <cell r="Q13">
            <v>2666830</v>
          </cell>
          <cell r="R13">
            <v>18672604</v>
          </cell>
          <cell r="S13">
            <v>1045911222.9400001</v>
          </cell>
          <cell r="T13">
            <v>1149946478.0900002</v>
          </cell>
          <cell r="U13">
            <v>225793264.53999999</v>
          </cell>
          <cell r="V13">
            <v>276937551.33999997</v>
          </cell>
          <cell r="W13">
            <v>54490834.719999999</v>
          </cell>
          <cell r="X13">
            <v>12004952.720000001</v>
          </cell>
          <cell r="Y13">
            <v>280284099.25999999</v>
          </cell>
          <cell r="Z13">
            <v>288942504.06</v>
          </cell>
          <cell r="AA13">
            <v>1326195322.2</v>
          </cell>
          <cell r="AB13">
            <v>1438888982.1500001</v>
          </cell>
          <cell r="AC13">
            <v>238795803.77000001</v>
          </cell>
          <cell r="AD13">
            <v>260152210.43000001</v>
          </cell>
          <cell r="AE13">
            <v>6101167.4299999997</v>
          </cell>
          <cell r="AF13">
            <v>474990.79</v>
          </cell>
          <cell r="AI13">
            <v>371064032.10000002</v>
          </cell>
          <cell r="AJ13">
            <v>566565259.05999994</v>
          </cell>
          <cell r="AK13">
            <v>284563408.97000003</v>
          </cell>
          <cell r="AL13">
            <v>314173108.22000003</v>
          </cell>
          <cell r="AM13">
            <v>927969024.02999997</v>
          </cell>
          <cell r="AN13">
            <v>1177490302.6099999</v>
          </cell>
          <cell r="AO13">
            <v>74968744.469999999</v>
          </cell>
          <cell r="AP13">
            <v>230627829.44999999</v>
          </cell>
          <cell r="AQ13">
            <v>1002937768.5</v>
          </cell>
          <cell r="AR13">
            <v>1408118132.0599999</v>
          </cell>
          <cell r="AS13">
            <v>323257553.70000005</v>
          </cell>
          <cell r="AT13">
            <v>30770850.090000153</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-498194734.81999999</v>
          </cell>
          <cell r="BJ13">
            <v>-94334397.310000002</v>
          </cell>
          <cell r="BK13">
            <v>-498194734.81999999</v>
          </cell>
          <cell r="BL13">
            <v>-94334397.310000002</v>
          </cell>
          <cell r="BM13">
            <v>0</v>
          </cell>
          <cell r="BN13">
            <v>0</v>
          </cell>
          <cell r="BO13">
            <v>0</v>
          </cell>
          <cell r="BP13">
            <v>0</v>
          </cell>
          <cell r="BQ13">
            <v>0</v>
          </cell>
          <cell r="BR13">
            <v>0</v>
          </cell>
          <cell r="BS13">
            <v>395318144.10000002</v>
          </cell>
          <cell r="BT13">
            <v>473958257.12</v>
          </cell>
          <cell r="BU13">
            <v>560090251.63999999</v>
          </cell>
          <cell r="BV13">
            <v>633440159.35000002</v>
          </cell>
          <cell r="BX13">
            <v>-492093567.38999999</v>
          </cell>
          <cell r="BY13">
            <v>-93859406.519999996</v>
          </cell>
          <cell r="BZ13">
            <v>1323528492.2</v>
          </cell>
          <cell r="CA13">
            <v>1420216378.1500001</v>
          </cell>
          <cell r="CC13">
            <v>329358721.13000005</v>
          </cell>
          <cell r="CD13">
            <v>31245840.880000152</v>
          </cell>
          <cell r="CF13">
            <v>100</v>
          </cell>
          <cell r="CG13">
            <v>100</v>
          </cell>
          <cell r="CH13">
            <v>100</v>
          </cell>
          <cell r="CI13">
            <v>100</v>
          </cell>
          <cell r="CJ13">
            <v>80</v>
          </cell>
          <cell r="CK13">
            <v>80</v>
          </cell>
          <cell r="CL13">
            <v>85</v>
          </cell>
          <cell r="CM13">
            <v>55</v>
          </cell>
          <cell r="CN13">
            <v>0</v>
          </cell>
          <cell r="CO13">
            <v>0</v>
          </cell>
          <cell r="CP13">
            <v>0</v>
          </cell>
          <cell r="CQ13">
            <v>0</v>
          </cell>
          <cell r="CR13">
            <v>100</v>
          </cell>
          <cell r="CS13">
            <v>100</v>
          </cell>
          <cell r="CU13">
            <v>68.75</v>
          </cell>
          <cell r="CV13">
            <v>64.25</v>
          </cell>
          <cell r="CX13">
            <v>66.05</v>
          </cell>
          <cell r="CY13">
            <v>82.5625</v>
          </cell>
          <cell r="CZ13" t="str">
            <v>B</v>
          </cell>
        </row>
        <row r="14">
          <cell r="A14">
            <v>6</v>
          </cell>
          <cell r="B14">
            <v>5205</v>
          </cell>
          <cell r="C14" t="str">
            <v>Hradec Králové</v>
          </cell>
          <cell r="D14" t="str">
            <v>00268810</v>
          </cell>
          <cell r="E14">
            <v>92891</v>
          </cell>
          <cell r="F14">
            <v>92929</v>
          </cell>
          <cell r="G14">
            <v>1515235610.6300001</v>
          </cell>
          <cell r="H14">
            <v>1627119777.5799999</v>
          </cell>
          <cell r="I14">
            <v>255515134.78</v>
          </cell>
          <cell r="J14">
            <v>229526327.80000001</v>
          </cell>
          <cell r="K14">
            <v>16465440.67</v>
          </cell>
          <cell r="L14">
            <v>16313408.720000001</v>
          </cell>
          <cell r="M14">
            <v>4935707.97</v>
          </cell>
          <cell r="N14">
            <v>8391167.6799999997</v>
          </cell>
          <cell r="O14">
            <v>1100477.22</v>
          </cell>
          <cell r="P14">
            <v>1362826.78</v>
          </cell>
          <cell r="Q14">
            <v>86230183</v>
          </cell>
          <cell r="R14">
            <v>96016281</v>
          </cell>
          <cell r="S14">
            <v>1856980928.4100001</v>
          </cell>
          <cell r="T14">
            <v>1952662386.3799999</v>
          </cell>
          <cell r="U14">
            <v>100922200.89</v>
          </cell>
          <cell r="V14">
            <v>123248650.56999999</v>
          </cell>
          <cell r="W14">
            <v>5598717.3300000001</v>
          </cell>
          <cell r="X14">
            <v>4222378</v>
          </cell>
          <cell r="Y14">
            <v>106520918.22</v>
          </cell>
          <cell r="Z14">
            <v>127471028.56999999</v>
          </cell>
          <cell r="AA14">
            <v>1963501846.6300001</v>
          </cell>
          <cell r="AB14">
            <v>2080133414.9499998</v>
          </cell>
          <cell r="AC14">
            <v>258121559.00999999</v>
          </cell>
          <cell r="AD14">
            <v>279442627.98000002</v>
          </cell>
          <cell r="AE14">
            <v>13151152.299999999</v>
          </cell>
          <cell r="AF14">
            <v>8725726.0899999999</v>
          </cell>
          <cell r="AI14">
            <v>196447535.78999999</v>
          </cell>
          <cell r="AJ14">
            <v>200060281.93000001</v>
          </cell>
          <cell r="AK14">
            <v>597533596.34000003</v>
          </cell>
          <cell r="AL14">
            <v>635716925.15999997</v>
          </cell>
          <cell r="AM14">
            <v>1526549585.3499999</v>
          </cell>
          <cell r="AN14">
            <v>1596161539.1500001</v>
          </cell>
          <cell r="AO14">
            <v>256494102.84999999</v>
          </cell>
          <cell r="AP14">
            <v>148739555.94999999</v>
          </cell>
          <cell r="AQ14">
            <v>1783043688.1999998</v>
          </cell>
          <cell r="AR14">
            <v>1744901095.1000001</v>
          </cell>
          <cell r="AS14">
            <v>180458158.43000031</v>
          </cell>
          <cell r="AT14">
            <v>335232319.84999967</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-65514102.990000002</v>
          </cell>
          <cell r="BJ14">
            <v>-591402715.47000003</v>
          </cell>
          <cell r="BK14">
            <v>-65514102.990000002</v>
          </cell>
          <cell r="BL14">
            <v>-591402715.47000003</v>
          </cell>
          <cell r="BM14">
            <v>0</v>
          </cell>
          <cell r="BN14">
            <v>0</v>
          </cell>
          <cell r="BO14">
            <v>0</v>
          </cell>
          <cell r="BP14">
            <v>0</v>
          </cell>
          <cell r="BQ14">
            <v>0</v>
          </cell>
          <cell r="BR14">
            <v>0</v>
          </cell>
          <cell r="BS14">
            <v>715784226.25999999</v>
          </cell>
          <cell r="BT14">
            <v>664657735.61000001</v>
          </cell>
          <cell r="BU14">
            <v>1055239319.3</v>
          </cell>
          <cell r="BV14">
            <v>1338154621.5999999</v>
          </cell>
          <cell r="BX14">
            <v>-52362950.690000005</v>
          </cell>
          <cell r="BY14">
            <v>-582676989.38</v>
          </cell>
          <cell r="BZ14">
            <v>1877271663.6300001</v>
          </cell>
          <cell r="CA14">
            <v>1984117133.9499998</v>
          </cell>
          <cell r="CC14">
            <v>193609310.73000032</v>
          </cell>
          <cell r="CD14">
            <v>343958045.93999964</v>
          </cell>
          <cell r="CF14">
            <v>100</v>
          </cell>
          <cell r="CG14">
            <v>85</v>
          </cell>
          <cell r="CH14">
            <v>100</v>
          </cell>
          <cell r="CI14">
            <v>100</v>
          </cell>
          <cell r="CJ14">
            <v>100</v>
          </cell>
          <cell r="CK14">
            <v>100</v>
          </cell>
          <cell r="CL14">
            <v>100</v>
          </cell>
          <cell r="CM14">
            <v>100</v>
          </cell>
          <cell r="CN14">
            <v>0</v>
          </cell>
          <cell r="CO14">
            <v>0</v>
          </cell>
          <cell r="CP14">
            <v>0</v>
          </cell>
          <cell r="CQ14">
            <v>0</v>
          </cell>
          <cell r="CR14">
            <v>100</v>
          </cell>
          <cell r="CS14">
            <v>100</v>
          </cell>
          <cell r="CU14">
            <v>75</v>
          </cell>
          <cell r="CV14">
            <v>72.75</v>
          </cell>
          <cell r="CX14">
            <v>73.650000000000006</v>
          </cell>
          <cell r="CY14">
            <v>92.0625</v>
          </cell>
          <cell r="CZ14" t="str">
            <v>A</v>
          </cell>
        </row>
        <row r="15">
          <cell r="A15">
            <v>7</v>
          </cell>
          <cell r="B15">
            <v>4203</v>
          </cell>
          <cell r="C15" t="str">
            <v>Chomutov</v>
          </cell>
          <cell r="D15" t="str">
            <v>00261891</v>
          </cell>
          <cell r="E15">
            <v>48710</v>
          </cell>
          <cell r="F15">
            <v>48739</v>
          </cell>
          <cell r="G15">
            <v>673515918.44000006</v>
          </cell>
          <cell r="H15">
            <v>722802908.28999996</v>
          </cell>
          <cell r="I15">
            <v>93189865.579999998</v>
          </cell>
          <cell r="J15">
            <v>97010308.530000001</v>
          </cell>
          <cell r="K15">
            <v>21694866.969999999</v>
          </cell>
          <cell r="L15">
            <v>19467244.359999999</v>
          </cell>
          <cell r="M15">
            <v>2867611.34</v>
          </cell>
          <cell r="N15">
            <v>4601489.1900000004</v>
          </cell>
          <cell r="O15">
            <v>7570804.2999999998</v>
          </cell>
          <cell r="P15">
            <v>2917524.79</v>
          </cell>
          <cell r="Q15">
            <v>26583660.300000001</v>
          </cell>
          <cell r="R15">
            <v>4314257.0599999996</v>
          </cell>
          <cell r="S15">
            <v>793289444.32000005</v>
          </cell>
          <cell r="T15">
            <v>824127473.87999988</v>
          </cell>
          <cell r="U15">
            <v>88151430.670000002</v>
          </cell>
          <cell r="V15">
            <v>142476603.28</v>
          </cell>
          <cell r="W15">
            <v>21188456.800000001</v>
          </cell>
          <cell r="X15">
            <v>1636242</v>
          </cell>
          <cell r="Y15">
            <v>109339887.47</v>
          </cell>
          <cell r="Z15">
            <v>144112845.28</v>
          </cell>
          <cell r="AA15">
            <v>902629331.79000008</v>
          </cell>
          <cell r="AB15">
            <v>968240319.15999985</v>
          </cell>
          <cell r="AC15">
            <v>165780693.31999999</v>
          </cell>
          <cell r="AD15">
            <v>182009630.69</v>
          </cell>
          <cell r="AE15">
            <v>1098066.01</v>
          </cell>
          <cell r="AF15">
            <v>682450.72000000009</v>
          </cell>
          <cell r="AG15">
            <v>844683.07</v>
          </cell>
          <cell r="AH15">
            <v>2340466.62</v>
          </cell>
          <cell r="AI15">
            <v>132207645.23</v>
          </cell>
          <cell r="AJ15">
            <v>138637859.28999999</v>
          </cell>
          <cell r="AK15">
            <v>285787869.13999999</v>
          </cell>
          <cell r="AL15">
            <v>317020708.04000002</v>
          </cell>
          <cell r="AM15">
            <v>725316990.97000003</v>
          </cell>
          <cell r="AN15">
            <v>790866886.46000004</v>
          </cell>
          <cell r="AO15">
            <v>109015475.39</v>
          </cell>
          <cell r="AP15">
            <v>215832991.47999999</v>
          </cell>
          <cell r="AQ15">
            <v>834332466.36000001</v>
          </cell>
          <cell r="AR15">
            <v>1006699877.9400001</v>
          </cell>
          <cell r="AS15">
            <v>68296865.430000067</v>
          </cell>
          <cell r="AT15">
            <v>-38459558.78000021</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-392753636.38</v>
          </cell>
          <cell r="BJ15">
            <v>-49170000</v>
          </cell>
          <cell r="BK15">
            <v>-392753636.38</v>
          </cell>
          <cell r="BL15">
            <v>-49170000</v>
          </cell>
          <cell r="BM15">
            <v>0</v>
          </cell>
          <cell r="BN15">
            <v>0</v>
          </cell>
          <cell r="BO15">
            <v>0</v>
          </cell>
          <cell r="BP15">
            <v>0</v>
          </cell>
          <cell r="BQ15">
            <v>0</v>
          </cell>
          <cell r="BR15">
            <v>0</v>
          </cell>
          <cell r="BS15">
            <v>302700909.12</v>
          </cell>
          <cell r="BT15">
            <v>280413144.12</v>
          </cell>
          <cell r="BU15">
            <v>717288473.15999997</v>
          </cell>
          <cell r="BV15">
            <v>632089490.79999995</v>
          </cell>
          <cell r="BX15">
            <v>-390810887.30000001</v>
          </cell>
          <cell r="BY15">
            <v>-46147082.659999996</v>
          </cell>
          <cell r="BZ15">
            <v>876045671.49000001</v>
          </cell>
          <cell r="CA15">
            <v>963926062.0999999</v>
          </cell>
          <cell r="CC15">
            <v>70239614.510000065</v>
          </cell>
          <cell r="CD15">
            <v>-35436641.440000214</v>
          </cell>
          <cell r="CF15">
            <v>100</v>
          </cell>
          <cell r="CG15">
            <v>85</v>
          </cell>
          <cell r="CH15">
            <v>100</v>
          </cell>
          <cell r="CI15">
            <v>100</v>
          </cell>
          <cell r="CJ15">
            <v>100</v>
          </cell>
          <cell r="CK15">
            <v>100</v>
          </cell>
          <cell r="CL15">
            <v>100</v>
          </cell>
          <cell r="CM15">
            <v>100</v>
          </cell>
          <cell r="CN15">
            <v>0</v>
          </cell>
          <cell r="CO15">
            <v>100</v>
          </cell>
          <cell r="CP15">
            <v>0</v>
          </cell>
          <cell r="CQ15">
            <v>70</v>
          </cell>
          <cell r="CR15">
            <v>100</v>
          </cell>
          <cell r="CS15">
            <v>100</v>
          </cell>
          <cell r="CU15">
            <v>75</v>
          </cell>
          <cell r="CV15">
            <v>94.75</v>
          </cell>
          <cell r="CX15">
            <v>86.85</v>
          </cell>
          <cell r="CY15">
            <v>108.5625</v>
          </cell>
          <cell r="CZ15" t="str">
            <v>A</v>
          </cell>
        </row>
        <row r="16">
          <cell r="A16">
            <v>8</v>
          </cell>
          <cell r="B16">
            <v>5103</v>
          </cell>
          <cell r="C16" t="str">
            <v>Jablonec nad Nisou</v>
          </cell>
          <cell r="D16" t="str">
            <v>00262340</v>
          </cell>
          <cell r="E16">
            <v>45510</v>
          </cell>
          <cell r="F16">
            <v>45702</v>
          </cell>
          <cell r="G16">
            <v>575848463.38999999</v>
          </cell>
          <cell r="H16">
            <v>639118846.79999995</v>
          </cell>
          <cell r="I16">
            <v>143669608.34</v>
          </cell>
          <cell r="J16">
            <v>124406855.55</v>
          </cell>
          <cell r="K16">
            <v>12366251.369999999</v>
          </cell>
          <cell r="L16">
            <v>8594287.4600000009</v>
          </cell>
          <cell r="M16">
            <v>9866721.3800000008</v>
          </cell>
          <cell r="N16">
            <v>9404907.3800000008</v>
          </cell>
          <cell r="O16">
            <v>20086481.23</v>
          </cell>
          <cell r="P16">
            <v>3783659.65</v>
          </cell>
          <cell r="Q16">
            <v>6369546.8300000001</v>
          </cell>
          <cell r="R16">
            <v>14760748</v>
          </cell>
          <cell r="S16">
            <v>725887618.56000006</v>
          </cell>
          <cell r="T16">
            <v>778286450.3499999</v>
          </cell>
          <cell r="U16">
            <v>72469852.859999999</v>
          </cell>
          <cell r="V16">
            <v>85428737.219999999</v>
          </cell>
          <cell r="W16">
            <v>43953924.520000003</v>
          </cell>
          <cell r="X16">
            <v>4178829.5</v>
          </cell>
          <cell r="Y16">
            <v>116423777.38</v>
          </cell>
          <cell r="Z16">
            <v>89607566.719999999</v>
          </cell>
          <cell r="AA16">
            <v>842311395.94000006</v>
          </cell>
          <cell r="AB16">
            <v>867894017.06999993</v>
          </cell>
          <cell r="AC16">
            <v>141100143</v>
          </cell>
          <cell r="AD16">
            <v>150420118.25</v>
          </cell>
          <cell r="AE16">
            <v>1704189.16</v>
          </cell>
          <cell r="AF16">
            <v>1584586.29</v>
          </cell>
          <cell r="AG16">
            <v>33960</v>
          </cell>
          <cell r="AH16">
            <v>34533</v>
          </cell>
          <cell r="AI16">
            <v>261827047.93000001</v>
          </cell>
          <cell r="AJ16">
            <v>288484380.85000002</v>
          </cell>
          <cell r="AK16">
            <v>131952563.56</v>
          </cell>
          <cell r="AL16">
            <v>137915391.05000001</v>
          </cell>
          <cell r="AM16">
            <v>630146818.55999994</v>
          </cell>
          <cell r="AN16">
            <v>663617662.58000004</v>
          </cell>
          <cell r="AO16">
            <v>114127704.7</v>
          </cell>
          <cell r="AP16">
            <v>108289041.48</v>
          </cell>
          <cell r="AQ16">
            <v>744274523.25999999</v>
          </cell>
          <cell r="AR16">
            <v>771906704.06000006</v>
          </cell>
          <cell r="AS16">
            <v>98036872.680000067</v>
          </cell>
          <cell r="AT16">
            <v>95987313.009999871</v>
          </cell>
          <cell r="AU16">
            <v>0</v>
          </cell>
          <cell r="AV16">
            <v>0</v>
          </cell>
          <cell r="AW16">
            <v>0</v>
          </cell>
          <cell r="AX16">
            <v>0</v>
          </cell>
          <cell r="AY16">
            <v>0</v>
          </cell>
          <cell r="AZ16">
            <v>0</v>
          </cell>
          <cell r="BA16">
            <v>0</v>
          </cell>
          <cell r="BB16">
            <v>0</v>
          </cell>
          <cell r="BC16">
            <v>0</v>
          </cell>
          <cell r="BD16">
            <v>0</v>
          </cell>
          <cell r="BE16">
            <v>0</v>
          </cell>
          <cell r="BF16">
            <v>0</v>
          </cell>
          <cell r="BG16">
            <v>-50000000</v>
          </cell>
          <cell r="BH16">
            <v>0</v>
          </cell>
          <cell r="BI16">
            <v>-59995276.909999996</v>
          </cell>
          <cell r="BJ16">
            <v>-33491588.699999999</v>
          </cell>
          <cell r="BK16">
            <v>-109995276.91</v>
          </cell>
          <cell r="BL16">
            <v>-33491588.699999999</v>
          </cell>
          <cell r="BM16">
            <v>0</v>
          </cell>
          <cell r="BN16">
            <v>0</v>
          </cell>
          <cell r="BO16">
            <v>0</v>
          </cell>
          <cell r="BP16">
            <v>0</v>
          </cell>
          <cell r="BQ16">
            <v>0</v>
          </cell>
          <cell r="BR16">
            <v>0</v>
          </cell>
          <cell r="BS16">
            <v>145421509.69999999</v>
          </cell>
          <cell r="BT16">
            <v>109797538</v>
          </cell>
          <cell r="BU16">
            <v>75814211.459999993</v>
          </cell>
          <cell r="BV16">
            <v>138690947.06999999</v>
          </cell>
          <cell r="BX16">
            <v>-108257127.75</v>
          </cell>
          <cell r="BY16">
            <v>-31872469.41</v>
          </cell>
          <cell r="BZ16">
            <v>835941849.11000001</v>
          </cell>
          <cell r="CA16">
            <v>853133269.06999993</v>
          </cell>
          <cell r="CC16">
            <v>99775021.840000063</v>
          </cell>
          <cell r="CD16">
            <v>97606432.299999878</v>
          </cell>
          <cell r="CF16">
            <v>100</v>
          </cell>
          <cell r="CG16">
            <v>100</v>
          </cell>
          <cell r="CH16">
            <v>100</v>
          </cell>
          <cell r="CI16">
            <v>100</v>
          </cell>
          <cell r="CJ16">
            <v>100</v>
          </cell>
          <cell r="CK16">
            <v>100</v>
          </cell>
          <cell r="CL16">
            <v>100</v>
          </cell>
          <cell r="CM16">
            <v>100</v>
          </cell>
          <cell r="CN16">
            <v>0</v>
          </cell>
          <cell r="CO16">
            <v>0</v>
          </cell>
          <cell r="CP16">
            <v>0</v>
          </cell>
          <cell r="CQ16">
            <v>0</v>
          </cell>
          <cell r="CR16">
            <v>100</v>
          </cell>
          <cell r="CS16">
            <v>100</v>
          </cell>
          <cell r="CU16">
            <v>75</v>
          </cell>
          <cell r="CV16">
            <v>75</v>
          </cell>
          <cell r="CX16">
            <v>75</v>
          </cell>
          <cell r="CY16">
            <v>93.75</v>
          </cell>
          <cell r="CZ16" t="str">
            <v>A</v>
          </cell>
        </row>
        <row r="17">
          <cell r="A17">
            <v>9</v>
          </cell>
          <cell r="B17">
            <v>6105</v>
          </cell>
          <cell r="C17" t="str">
            <v>Jihlava</v>
          </cell>
          <cell r="D17" t="str">
            <v>00286010</v>
          </cell>
          <cell r="E17">
            <v>50714</v>
          </cell>
          <cell r="F17">
            <v>50559</v>
          </cell>
          <cell r="G17">
            <v>742197234.08000004</v>
          </cell>
          <cell r="H17">
            <v>797251967.92999995</v>
          </cell>
          <cell r="I17">
            <v>144075995.03</v>
          </cell>
          <cell r="J17">
            <v>144830424.13</v>
          </cell>
          <cell r="K17">
            <v>14012985.75</v>
          </cell>
          <cell r="L17">
            <v>12868907.51</v>
          </cell>
          <cell r="M17">
            <v>12814341.57</v>
          </cell>
          <cell r="N17">
            <v>12945356.640000001</v>
          </cell>
          <cell r="O17">
            <v>450649.55</v>
          </cell>
          <cell r="P17">
            <v>433091.26</v>
          </cell>
          <cell r="Q17">
            <v>50500609</v>
          </cell>
          <cell r="R17">
            <v>76993595</v>
          </cell>
          <cell r="S17">
            <v>936773838.11000001</v>
          </cell>
          <cell r="T17">
            <v>1019075987.0599999</v>
          </cell>
          <cell r="U17">
            <v>101930066.55</v>
          </cell>
          <cell r="V17">
            <v>119181916.95999999</v>
          </cell>
          <cell r="W17">
            <v>108513150.69</v>
          </cell>
          <cell r="X17">
            <v>5777934.6100000003</v>
          </cell>
          <cell r="Y17">
            <v>210443217.24000001</v>
          </cell>
          <cell r="Z17">
            <v>124959851.56999999</v>
          </cell>
          <cell r="AA17">
            <v>1147217055.3499999</v>
          </cell>
          <cell r="AB17">
            <v>1144035838.6299999</v>
          </cell>
          <cell r="AC17">
            <v>219943617.03999999</v>
          </cell>
          <cell r="AD17">
            <v>230664612</v>
          </cell>
          <cell r="AE17">
            <v>1173783.7200000002</v>
          </cell>
          <cell r="AF17">
            <v>1033460.45</v>
          </cell>
          <cell r="AI17">
            <v>355153814.93000001</v>
          </cell>
          <cell r="AJ17">
            <v>369250809.92000002</v>
          </cell>
          <cell r="AK17">
            <v>190899259.88</v>
          </cell>
          <cell r="AL17">
            <v>225375169.09999999</v>
          </cell>
          <cell r="AM17">
            <v>839661986.54999995</v>
          </cell>
          <cell r="AN17">
            <v>903853666.00999999</v>
          </cell>
          <cell r="AO17">
            <v>172801082.77000001</v>
          </cell>
          <cell r="AP17">
            <v>115715230.51000001</v>
          </cell>
          <cell r="AQ17">
            <v>1012463069.3199999</v>
          </cell>
          <cell r="AR17">
            <v>1019568896.52</v>
          </cell>
          <cell r="AS17">
            <v>134753986.02999997</v>
          </cell>
          <cell r="AT17">
            <v>124466942.1099999</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-36718898</v>
          </cell>
          <cell r="BJ17">
            <v>-47847420</v>
          </cell>
          <cell r="BK17">
            <v>-36718898</v>
          </cell>
          <cell r="BL17">
            <v>-47847420</v>
          </cell>
          <cell r="BM17">
            <v>0</v>
          </cell>
          <cell r="BN17">
            <v>0</v>
          </cell>
          <cell r="BO17">
            <v>0</v>
          </cell>
          <cell r="BP17">
            <v>0</v>
          </cell>
          <cell r="BQ17">
            <v>0</v>
          </cell>
          <cell r="BR17">
            <v>0</v>
          </cell>
          <cell r="BS17">
            <v>200467638.59999999</v>
          </cell>
          <cell r="BT17">
            <v>153730464.53999999</v>
          </cell>
          <cell r="BU17">
            <v>914154183.24000001</v>
          </cell>
          <cell r="BV17">
            <v>932792508.35000002</v>
          </cell>
          <cell r="BX17">
            <v>-35545114.280000001</v>
          </cell>
          <cell r="BY17">
            <v>-46813959.549999997</v>
          </cell>
          <cell r="BZ17">
            <v>1096716446.3499999</v>
          </cell>
          <cell r="CA17">
            <v>1067042243.63</v>
          </cell>
          <cell r="CC17">
            <v>135927769.74999997</v>
          </cell>
          <cell r="CD17">
            <v>125500402.5599999</v>
          </cell>
          <cell r="CF17">
            <v>100</v>
          </cell>
          <cell r="CG17">
            <v>40</v>
          </cell>
          <cell r="CH17">
            <v>100</v>
          </cell>
          <cell r="CI17">
            <v>100</v>
          </cell>
          <cell r="CJ17">
            <v>80</v>
          </cell>
          <cell r="CK17">
            <v>80</v>
          </cell>
          <cell r="CL17">
            <v>85</v>
          </cell>
          <cell r="CM17">
            <v>85</v>
          </cell>
          <cell r="CN17">
            <v>0</v>
          </cell>
          <cell r="CO17">
            <v>0</v>
          </cell>
          <cell r="CP17">
            <v>0</v>
          </cell>
          <cell r="CQ17">
            <v>0</v>
          </cell>
          <cell r="CR17">
            <v>100</v>
          </cell>
          <cell r="CS17">
            <v>100</v>
          </cell>
          <cell r="CU17">
            <v>68.75</v>
          </cell>
          <cell r="CV17">
            <v>59.75</v>
          </cell>
          <cell r="CX17">
            <v>63.35</v>
          </cell>
          <cell r="CY17">
            <v>79.1875</v>
          </cell>
          <cell r="CZ17" t="str">
            <v>B</v>
          </cell>
        </row>
        <row r="18">
          <cell r="A18">
            <v>10</v>
          </cell>
          <cell r="B18">
            <v>4103</v>
          </cell>
          <cell r="C18" t="str">
            <v>Karlovy Vary</v>
          </cell>
          <cell r="D18" t="str">
            <v>00254657</v>
          </cell>
          <cell r="E18">
            <v>49326</v>
          </cell>
          <cell r="F18">
            <v>49326</v>
          </cell>
          <cell r="G18">
            <v>802724916.91999996</v>
          </cell>
          <cell r="H18">
            <v>869838116.63999999</v>
          </cell>
          <cell r="I18">
            <v>169609355.40000001</v>
          </cell>
          <cell r="J18">
            <v>123187780.68000001</v>
          </cell>
          <cell r="K18">
            <v>30458685.140000001</v>
          </cell>
          <cell r="L18">
            <v>7577603.4100000001</v>
          </cell>
          <cell r="M18">
            <v>32074286.870000001</v>
          </cell>
          <cell r="N18">
            <v>11631006.59</v>
          </cell>
          <cell r="O18">
            <v>1181978.21</v>
          </cell>
          <cell r="P18">
            <v>1592634</v>
          </cell>
          <cell r="Q18">
            <v>94198111.640000001</v>
          </cell>
          <cell r="R18">
            <v>32799755</v>
          </cell>
          <cell r="S18">
            <v>1066532383.9599999</v>
          </cell>
          <cell r="T18">
            <v>1025825652.3199999</v>
          </cell>
          <cell r="U18">
            <v>78119922.079999998</v>
          </cell>
          <cell r="V18">
            <v>97585954.840000004</v>
          </cell>
          <cell r="W18">
            <v>108424520.68000001</v>
          </cell>
          <cell r="X18">
            <v>429883</v>
          </cell>
          <cell r="Y18">
            <v>186544442.75999999</v>
          </cell>
          <cell r="Z18">
            <v>98015837.840000004</v>
          </cell>
          <cell r="AA18">
            <v>1253076826.7199998</v>
          </cell>
          <cell r="AB18">
            <v>1123841490.1599998</v>
          </cell>
          <cell r="AC18">
            <v>191591490</v>
          </cell>
          <cell r="AD18">
            <v>201916510.97999999</v>
          </cell>
          <cell r="AE18">
            <v>1386149.73</v>
          </cell>
          <cell r="AF18">
            <v>1216864.05</v>
          </cell>
          <cell r="AI18">
            <v>311702495.51999998</v>
          </cell>
          <cell r="AJ18">
            <v>357488285.95999998</v>
          </cell>
          <cell r="AK18">
            <v>266278449.18000001</v>
          </cell>
          <cell r="AL18">
            <v>216205181.72999999</v>
          </cell>
          <cell r="AM18">
            <v>897279700.36000001</v>
          </cell>
          <cell r="AN18">
            <v>908319346.79999995</v>
          </cell>
          <cell r="AO18">
            <v>121230613.13</v>
          </cell>
          <cell r="AP18">
            <v>121108291.7</v>
          </cell>
          <cell r="AQ18">
            <v>1018510313.49</v>
          </cell>
          <cell r="AR18">
            <v>1029427638.5</v>
          </cell>
          <cell r="AS18">
            <v>234566513.22999978</v>
          </cell>
          <cell r="AT18">
            <v>94413851.659999847</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-61571146</v>
          </cell>
          <cell r="BJ18">
            <v>-40000800</v>
          </cell>
          <cell r="BK18">
            <v>-61571146</v>
          </cell>
          <cell r="BL18">
            <v>-40000800</v>
          </cell>
          <cell r="BM18">
            <v>0</v>
          </cell>
          <cell r="BN18">
            <v>0</v>
          </cell>
          <cell r="BO18">
            <v>0</v>
          </cell>
          <cell r="BP18">
            <v>0</v>
          </cell>
          <cell r="BQ18">
            <v>0</v>
          </cell>
          <cell r="BR18">
            <v>0</v>
          </cell>
          <cell r="BS18">
            <v>359266108.72000003</v>
          </cell>
          <cell r="BT18">
            <v>318749106.72000003</v>
          </cell>
          <cell r="BU18">
            <v>564947701.72000003</v>
          </cell>
          <cell r="BV18">
            <v>616161266.70000005</v>
          </cell>
          <cell r="BX18">
            <v>-60184996.270000003</v>
          </cell>
          <cell r="BY18">
            <v>-38783935.950000003</v>
          </cell>
          <cell r="BZ18">
            <v>1158878715.0799999</v>
          </cell>
          <cell r="CA18">
            <v>1091041735.1599998</v>
          </cell>
          <cell r="CC18">
            <v>235952662.95999977</v>
          </cell>
          <cell r="CD18">
            <v>95630715.709999844</v>
          </cell>
          <cell r="CF18">
            <v>100</v>
          </cell>
          <cell r="CG18">
            <v>100</v>
          </cell>
          <cell r="CH18">
            <v>100</v>
          </cell>
          <cell r="CI18">
            <v>100</v>
          </cell>
          <cell r="CJ18">
            <v>100</v>
          </cell>
          <cell r="CK18">
            <v>100</v>
          </cell>
          <cell r="CL18">
            <v>100</v>
          </cell>
          <cell r="CM18">
            <v>100</v>
          </cell>
          <cell r="CN18">
            <v>0</v>
          </cell>
          <cell r="CO18">
            <v>0</v>
          </cell>
          <cell r="CP18">
            <v>0</v>
          </cell>
          <cell r="CQ18">
            <v>0</v>
          </cell>
          <cell r="CR18">
            <v>100</v>
          </cell>
          <cell r="CS18">
            <v>100</v>
          </cell>
          <cell r="CU18">
            <v>75</v>
          </cell>
          <cell r="CV18">
            <v>75</v>
          </cell>
          <cell r="CX18">
            <v>75</v>
          </cell>
          <cell r="CY18">
            <v>93.75</v>
          </cell>
          <cell r="CZ18" t="str">
            <v>A</v>
          </cell>
        </row>
        <row r="19">
          <cell r="A19">
            <v>11</v>
          </cell>
          <cell r="B19">
            <v>8111</v>
          </cell>
          <cell r="C19" t="str">
            <v>Karviná</v>
          </cell>
          <cell r="D19" t="str">
            <v>00297534</v>
          </cell>
          <cell r="E19">
            <v>55163</v>
          </cell>
          <cell r="F19">
            <v>54413</v>
          </cell>
          <cell r="G19">
            <v>797460319.64999998</v>
          </cell>
          <cell r="H19">
            <v>883328198.58000004</v>
          </cell>
          <cell r="I19">
            <v>237699138.03999999</v>
          </cell>
          <cell r="J19">
            <v>159906508.61000001</v>
          </cell>
          <cell r="K19">
            <v>17713254.32</v>
          </cell>
          <cell r="L19">
            <v>5692226.9699999997</v>
          </cell>
          <cell r="M19">
            <v>76297466.5</v>
          </cell>
          <cell r="N19">
            <v>70261528.200000003</v>
          </cell>
          <cell r="O19">
            <v>12413000</v>
          </cell>
          <cell r="P19">
            <v>3511875</v>
          </cell>
          <cell r="Q19">
            <v>21693282.850000001</v>
          </cell>
          <cell r="R19">
            <v>131487189</v>
          </cell>
          <cell r="S19">
            <v>1056852740.54</v>
          </cell>
          <cell r="T19">
            <v>1174721896.1900001</v>
          </cell>
          <cell r="U19">
            <v>90091285.049999997</v>
          </cell>
          <cell r="V19">
            <v>102058137.79000001</v>
          </cell>
          <cell r="W19">
            <v>145119638.09999999</v>
          </cell>
          <cell r="X19">
            <v>676000</v>
          </cell>
          <cell r="Y19">
            <v>235210923.15000001</v>
          </cell>
          <cell r="Z19">
            <v>102734137.79000001</v>
          </cell>
          <cell r="AA19">
            <v>1292063663.6900001</v>
          </cell>
          <cell r="AB19">
            <v>1277456033.98</v>
          </cell>
          <cell r="AC19">
            <v>203589638.09999999</v>
          </cell>
          <cell r="AD19">
            <v>214076760.31999999</v>
          </cell>
          <cell r="AE19">
            <v>5243624.6400000006</v>
          </cell>
          <cell r="AF19">
            <v>4437032.7299999995</v>
          </cell>
          <cell r="AI19">
            <v>327854550.62</v>
          </cell>
          <cell r="AJ19">
            <v>352492241.58999997</v>
          </cell>
          <cell r="AK19">
            <v>186856389.91</v>
          </cell>
          <cell r="AL19">
            <v>214021305.94999999</v>
          </cell>
          <cell r="AM19">
            <v>791307788.63</v>
          </cell>
          <cell r="AN19">
            <v>861427997.24000001</v>
          </cell>
          <cell r="AO19">
            <v>147833602.55000001</v>
          </cell>
          <cell r="AP19">
            <v>84982110.150000006</v>
          </cell>
          <cell r="AQ19">
            <v>939141391.18000007</v>
          </cell>
          <cell r="AR19">
            <v>946410107.38999999</v>
          </cell>
          <cell r="AS19">
            <v>352922272.50999999</v>
          </cell>
          <cell r="AT19">
            <v>331045926.59000003</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-79320076</v>
          </cell>
          <cell r="BJ19">
            <v>-36065576</v>
          </cell>
          <cell r="BK19">
            <v>-79320076</v>
          </cell>
          <cell r="BL19">
            <v>-36065576</v>
          </cell>
          <cell r="BM19">
            <v>0</v>
          </cell>
          <cell r="BN19">
            <v>0</v>
          </cell>
          <cell r="BO19">
            <v>0</v>
          </cell>
          <cell r="BP19">
            <v>0</v>
          </cell>
          <cell r="BQ19">
            <v>0</v>
          </cell>
          <cell r="BR19">
            <v>0</v>
          </cell>
          <cell r="BS19">
            <v>240451880.44999999</v>
          </cell>
          <cell r="BT19">
            <v>206049572.74000001</v>
          </cell>
          <cell r="BU19">
            <v>956851571.59000003</v>
          </cell>
          <cell r="BV19">
            <v>1252902307.5599999</v>
          </cell>
          <cell r="BX19">
            <v>-74076451.359999999</v>
          </cell>
          <cell r="BY19">
            <v>-31628543.27</v>
          </cell>
          <cell r="BZ19">
            <v>1270370380.8399999</v>
          </cell>
          <cell r="CA19">
            <v>1145968844.98</v>
          </cell>
          <cell r="CC19">
            <v>358165897.14999998</v>
          </cell>
          <cell r="CD19">
            <v>335482959.32000005</v>
          </cell>
          <cell r="CF19">
            <v>100</v>
          </cell>
          <cell r="CG19">
            <v>40</v>
          </cell>
          <cell r="CH19">
            <v>100</v>
          </cell>
          <cell r="CI19">
            <v>100</v>
          </cell>
          <cell r="CJ19">
            <v>100</v>
          </cell>
          <cell r="CK19">
            <v>100</v>
          </cell>
          <cell r="CL19">
            <v>100</v>
          </cell>
          <cell r="CM19">
            <v>100</v>
          </cell>
          <cell r="CN19">
            <v>0</v>
          </cell>
          <cell r="CO19">
            <v>0</v>
          </cell>
          <cell r="CP19">
            <v>0</v>
          </cell>
          <cell r="CQ19">
            <v>0</v>
          </cell>
          <cell r="CR19">
            <v>100</v>
          </cell>
          <cell r="CS19">
            <v>100</v>
          </cell>
          <cell r="CU19">
            <v>75</v>
          </cell>
          <cell r="CV19">
            <v>66</v>
          </cell>
          <cell r="CX19">
            <v>69.599999999999994</v>
          </cell>
          <cell r="CY19">
            <v>87</v>
          </cell>
          <cell r="CZ19" t="str">
            <v>A</v>
          </cell>
        </row>
        <row r="20">
          <cell r="A20">
            <v>12</v>
          </cell>
          <cell r="B20">
            <v>2109</v>
          </cell>
          <cell r="C20" t="str">
            <v>Kladno</v>
          </cell>
          <cell r="D20" t="str">
            <v>00234516</v>
          </cell>
          <cell r="E20">
            <v>68466</v>
          </cell>
          <cell r="F20">
            <v>68660</v>
          </cell>
          <cell r="G20">
            <v>1002708921.86</v>
          </cell>
          <cell r="H20">
            <v>1104907082.3199999</v>
          </cell>
          <cell r="I20">
            <v>95898463.560000002</v>
          </cell>
          <cell r="J20">
            <v>88427934.319999993</v>
          </cell>
          <cell r="K20">
            <v>7354330.2999999998</v>
          </cell>
          <cell r="L20">
            <v>6822057.2300000004</v>
          </cell>
          <cell r="M20">
            <v>64910397.329999998</v>
          </cell>
          <cell r="N20">
            <v>57346491.420000002</v>
          </cell>
          <cell r="O20">
            <v>4254228</v>
          </cell>
          <cell r="P20">
            <v>4678198</v>
          </cell>
          <cell r="Q20">
            <v>33008657.34</v>
          </cell>
          <cell r="R20">
            <v>11476000</v>
          </cell>
          <cell r="S20">
            <v>1131616042.76</v>
          </cell>
          <cell r="T20">
            <v>1204811016.6399999</v>
          </cell>
          <cell r="U20">
            <v>153322134.69999999</v>
          </cell>
          <cell r="V20">
            <v>178665897.09</v>
          </cell>
          <cell r="W20">
            <v>10929282.699999999</v>
          </cell>
          <cell r="X20">
            <v>1810736.42</v>
          </cell>
          <cell r="Y20">
            <v>164251417.40000001</v>
          </cell>
          <cell r="Z20">
            <v>180476633.50999999</v>
          </cell>
          <cell r="AA20">
            <v>1295867460.1600001</v>
          </cell>
          <cell r="AB20">
            <v>1385287650.1499999</v>
          </cell>
          <cell r="AC20">
            <v>216161945.84</v>
          </cell>
          <cell r="AD20">
            <v>236436128</v>
          </cell>
          <cell r="AE20">
            <v>6169154.5099999998</v>
          </cell>
          <cell r="AF20">
            <v>2995300.48</v>
          </cell>
          <cell r="AG20" t="str">
            <v>0,00</v>
          </cell>
          <cell r="AH20">
            <v>78315</v>
          </cell>
          <cell r="AI20">
            <v>427166837.89999998</v>
          </cell>
          <cell r="AJ20">
            <v>449147037.32999998</v>
          </cell>
          <cell r="AK20">
            <v>220749553.49000001</v>
          </cell>
          <cell r="AL20">
            <v>172492644.38999999</v>
          </cell>
          <cell r="AM20">
            <v>1035681318.35</v>
          </cell>
          <cell r="AN20">
            <v>1090156260.96</v>
          </cell>
          <cell r="AO20">
            <v>175726712.08000001</v>
          </cell>
          <cell r="AP20">
            <v>276906861.93000001</v>
          </cell>
          <cell r="AQ20">
            <v>1211408030.4300001</v>
          </cell>
          <cell r="AR20">
            <v>1367063122.8900001</v>
          </cell>
          <cell r="AS20">
            <v>84459429.730000019</v>
          </cell>
          <cell r="AT20">
            <v>18224527.259999752</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-490513715.33999997</v>
          </cell>
          <cell r="BJ20">
            <v>-550657750.50999999</v>
          </cell>
          <cell r="BK20">
            <v>-490513715.33999997</v>
          </cell>
          <cell r="BL20">
            <v>-550657750.50999999</v>
          </cell>
          <cell r="BM20">
            <v>0</v>
          </cell>
          <cell r="BN20">
            <v>0</v>
          </cell>
          <cell r="BO20">
            <v>0</v>
          </cell>
          <cell r="BP20">
            <v>0</v>
          </cell>
          <cell r="BQ20">
            <v>0</v>
          </cell>
          <cell r="BR20">
            <v>0</v>
          </cell>
          <cell r="BS20">
            <v>527680157.55000001</v>
          </cell>
          <cell r="BT20">
            <v>480949110.67000002</v>
          </cell>
          <cell r="BU20">
            <v>321074461.11000001</v>
          </cell>
          <cell r="BV20">
            <v>287112684.24000001</v>
          </cell>
          <cell r="BX20">
            <v>-484344560.82999998</v>
          </cell>
          <cell r="BY20">
            <v>-547584135.02999997</v>
          </cell>
          <cell r="BZ20">
            <v>1262858802.8200002</v>
          </cell>
          <cell r="CA20">
            <v>1373811650.1499999</v>
          </cell>
          <cell r="CC20">
            <v>90628584.240000024</v>
          </cell>
          <cell r="CD20">
            <v>21298142.739999752</v>
          </cell>
          <cell r="CF20">
            <v>100</v>
          </cell>
          <cell r="CG20">
            <v>100</v>
          </cell>
          <cell r="CH20">
            <v>100</v>
          </cell>
          <cell r="CI20">
            <v>100</v>
          </cell>
          <cell r="CJ20">
            <v>100</v>
          </cell>
          <cell r="CK20">
            <v>100</v>
          </cell>
          <cell r="CL20">
            <v>100</v>
          </cell>
          <cell r="CM20">
            <v>100</v>
          </cell>
          <cell r="CN20">
            <v>0</v>
          </cell>
          <cell r="CO20">
            <v>0</v>
          </cell>
          <cell r="CP20">
            <v>0</v>
          </cell>
          <cell r="CQ20">
            <v>0</v>
          </cell>
          <cell r="CR20">
            <v>100</v>
          </cell>
          <cell r="CS20">
            <v>100</v>
          </cell>
          <cell r="CU20">
            <v>75</v>
          </cell>
          <cell r="CV20">
            <v>75</v>
          </cell>
          <cell r="CX20">
            <v>75</v>
          </cell>
          <cell r="CY20">
            <v>93.75</v>
          </cell>
          <cell r="CZ20" t="str">
            <v>A</v>
          </cell>
        </row>
        <row r="21">
          <cell r="A21">
            <v>13</v>
          </cell>
          <cell r="B21">
            <v>5105</v>
          </cell>
          <cell r="C21" t="str">
            <v>Liberec</v>
          </cell>
          <cell r="D21" t="str">
            <v>00262978</v>
          </cell>
          <cell r="E21">
            <v>103288</v>
          </cell>
          <cell r="F21">
            <v>103853</v>
          </cell>
          <cell r="G21">
            <v>1612974155.4400001</v>
          </cell>
          <cell r="H21">
            <v>1742941562.49</v>
          </cell>
          <cell r="I21">
            <v>270761251.00999999</v>
          </cell>
          <cell r="J21">
            <v>358659523.13999999</v>
          </cell>
          <cell r="K21">
            <v>22071205.66</v>
          </cell>
          <cell r="L21">
            <v>22426826.390000001</v>
          </cell>
          <cell r="M21">
            <v>55217303.159999996</v>
          </cell>
          <cell r="N21">
            <v>64193172.609999999</v>
          </cell>
          <cell r="O21">
            <v>5004000</v>
          </cell>
          <cell r="P21">
            <v>65015000</v>
          </cell>
          <cell r="Q21">
            <v>31649192</v>
          </cell>
          <cell r="R21">
            <v>40475185.5</v>
          </cell>
          <cell r="S21">
            <v>1915384598.45</v>
          </cell>
          <cell r="T21">
            <v>2142076271.1300001</v>
          </cell>
          <cell r="U21">
            <v>162162408.80000001</v>
          </cell>
          <cell r="V21">
            <v>213127327.62</v>
          </cell>
          <cell r="W21">
            <v>69083168.810000002</v>
          </cell>
          <cell r="X21">
            <v>11043108.289999999</v>
          </cell>
          <cell r="Y21">
            <v>231245577.61000001</v>
          </cell>
          <cell r="Z21">
            <v>224170435.91</v>
          </cell>
          <cell r="AA21">
            <v>2146630176.0599999</v>
          </cell>
          <cell r="AB21">
            <v>2366246707.04</v>
          </cell>
          <cell r="AC21">
            <v>249307440.02000001</v>
          </cell>
          <cell r="AD21">
            <v>284112655.76999998</v>
          </cell>
          <cell r="AE21">
            <v>160818080.91</v>
          </cell>
          <cell r="AF21">
            <v>170398597.06999999</v>
          </cell>
          <cell r="AI21">
            <v>794295386.33000004</v>
          </cell>
          <cell r="AJ21">
            <v>799550193.19000006</v>
          </cell>
          <cell r="AK21">
            <v>413599484.99000001</v>
          </cell>
          <cell r="AL21">
            <v>510292322.10000002</v>
          </cell>
          <cell r="AM21">
            <v>1734506674.3</v>
          </cell>
          <cell r="AN21">
            <v>1904012972.1300001</v>
          </cell>
          <cell r="AO21">
            <v>145343047.44</v>
          </cell>
          <cell r="AP21">
            <v>287197793.49000001</v>
          </cell>
          <cell r="AQ21">
            <v>1879849721.74</v>
          </cell>
          <cell r="AR21">
            <v>2191210765.6199999</v>
          </cell>
          <cell r="AS21">
            <v>266780454.31999993</v>
          </cell>
          <cell r="AT21">
            <v>175035941.42000008</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-35322199.969999999</v>
          </cell>
          <cell r="BJ21">
            <v>-2723257.14</v>
          </cell>
          <cell r="BK21">
            <v>-35322199.969999999</v>
          </cell>
          <cell r="BL21">
            <v>-2723257.14</v>
          </cell>
          <cell r="BM21">
            <v>0</v>
          </cell>
          <cell r="BN21">
            <v>0</v>
          </cell>
          <cell r="BO21">
            <v>0</v>
          </cell>
          <cell r="BP21">
            <v>0</v>
          </cell>
          <cell r="BQ21">
            <v>0</v>
          </cell>
          <cell r="BR21">
            <v>0</v>
          </cell>
          <cell r="BS21">
            <v>3023385603.0500002</v>
          </cell>
          <cell r="BT21">
            <v>2937511372.77</v>
          </cell>
          <cell r="BU21">
            <v>506790875.45999998</v>
          </cell>
          <cell r="BV21">
            <v>712276274.53999996</v>
          </cell>
          <cell r="BX21">
            <v>125495880.94</v>
          </cell>
          <cell r="BY21">
            <v>167675339.93000001</v>
          </cell>
          <cell r="BZ21">
            <v>2114980984.0599999</v>
          </cell>
          <cell r="CA21">
            <v>2325771521.54</v>
          </cell>
          <cell r="CC21">
            <v>427598535.2299999</v>
          </cell>
          <cell r="CD21">
            <v>345434538.49000007</v>
          </cell>
          <cell r="CF21">
            <v>40</v>
          </cell>
          <cell r="CG21">
            <v>100</v>
          </cell>
          <cell r="CH21">
            <v>70</v>
          </cell>
          <cell r="CI21">
            <v>70</v>
          </cell>
          <cell r="CJ21">
            <v>100</v>
          </cell>
          <cell r="CK21">
            <v>100</v>
          </cell>
          <cell r="CL21">
            <v>100</v>
          </cell>
          <cell r="CM21">
            <v>100</v>
          </cell>
          <cell r="CN21">
            <v>0</v>
          </cell>
          <cell r="CO21">
            <v>0</v>
          </cell>
          <cell r="CP21">
            <v>0</v>
          </cell>
          <cell r="CQ21">
            <v>0</v>
          </cell>
          <cell r="CR21">
            <v>90</v>
          </cell>
          <cell r="CS21">
            <v>90</v>
          </cell>
          <cell r="CU21">
            <v>60.5</v>
          </cell>
          <cell r="CV21">
            <v>69.5</v>
          </cell>
          <cell r="CX21">
            <v>65.900000000000006</v>
          </cell>
          <cell r="CY21">
            <v>82.375</v>
          </cell>
          <cell r="CZ21" t="str">
            <v>B</v>
          </cell>
        </row>
        <row r="22">
          <cell r="A22">
            <v>14</v>
          </cell>
          <cell r="B22">
            <v>2115</v>
          </cell>
          <cell r="C22" t="str">
            <v>Mladá Boleslav</v>
          </cell>
          <cell r="D22" t="str">
            <v>00238295</v>
          </cell>
          <cell r="E22">
            <v>44199</v>
          </cell>
          <cell r="F22">
            <v>44056</v>
          </cell>
          <cell r="G22">
            <v>789724702.11000001</v>
          </cell>
          <cell r="H22">
            <v>849183560.73000002</v>
          </cell>
          <cell r="I22">
            <v>86596543.099999994</v>
          </cell>
          <cell r="J22">
            <v>37618681.789999999</v>
          </cell>
          <cell r="K22">
            <v>58545070.619999997</v>
          </cell>
          <cell r="L22">
            <v>11908942.359999999</v>
          </cell>
          <cell r="M22">
            <v>8842554.3599999994</v>
          </cell>
          <cell r="N22">
            <v>9509319.6500000004</v>
          </cell>
          <cell r="O22">
            <v>533747.69999999995</v>
          </cell>
          <cell r="P22">
            <v>428273</v>
          </cell>
          <cell r="Q22">
            <v>11171656</v>
          </cell>
          <cell r="R22">
            <v>7561218</v>
          </cell>
          <cell r="S22">
            <v>887492901.21000004</v>
          </cell>
          <cell r="T22">
            <v>894363460.51999998</v>
          </cell>
          <cell r="U22">
            <v>93676633.239999995</v>
          </cell>
          <cell r="V22">
            <v>120823085.2</v>
          </cell>
          <cell r="W22">
            <v>1576797.58</v>
          </cell>
          <cell r="X22">
            <v>382837.74</v>
          </cell>
          <cell r="Y22">
            <v>95253430.819999993</v>
          </cell>
          <cell r="Z22">
            <v>121205922.94</v>
          </cell>
          <cell r="AA22">
            <v>982746332.02999997</v>
          </cell>
          <cell r="AB22">
            <v>1015569383.46</v>
          </cell>
          <cell r="AC22">
            <v>159013418.81999999</v>
          </cell>
          <cell r="AD22">
            <v>172898205.47999999</v>
          </cell>
          <cell r="AE22">
            <v>6940342.1699999999</v>
          </cell>
          <cell r="AF22">
            <v>6522717.4799999995</v>
          </cell>
          <cell r="AG22">
            <v>1534242.64</v>
          </cell>
          <cell r="AH22">
            <v>740423.71</v>
          </cell>
          <cell r="AI22">
            <v>388844206.42000002</v>
          </cell>
          <cell r="AJ22">
            <v>501604581.99000001</v>
          </cell>
          <cell r="AK22">
            <v>113412884.5</v>
          </cell>
          <cell r="AL22">
            <v>125259922.13</v>
          </cell>
          <cell r="AM22">
            <v>742919609.30999994</v>
          </cell>
          <cell r="AN22">
            <v>879410416.70000005</v>
          </cell>
          <cell r="AO22">
            <v>145015774.59</v>
          </cell>
          <cell r="AP22">
            <v>245730797.56</v>
          </cell>
          <cell r="AQ22">
            <v>887935383.89999998</v>
          </cell>
          <cell r="AR22">
            <v>1125141214.26</v>
          </cell>
          <cell r="AS22">
            <v>94810948.129999995</v>
          </cell>
          <cell r="AT22">
            <v>-109571830.79999995</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-52572000</v>
          </cell>
          <cell r="BJ22">
            <v>-47892000</v>
          </cell>
          <cell r="BK22">
            <v>-52572000</v>
          </cell>
          <cell r="BL22">
            <v>-47892000</v>
          </cell>
          <cell r="BM22">
            <v>0</v>
          </cell>
          <cell r="BN22">
            <v>0</v>
          </cell>
          <cell r="BO22">
            <v>0</v>
          </cell>
          <cell r="BP22">
            <v>0</v>
          </cell>
          <cell r="BQ22">
            <v>0</v>
          </cell>
          <cell r="BR22">
            <v>0</v>
          </cell>
          <cell r="BS22">
            <v>344812812.41000003</v>
          </cell>
          <cell r="BT22">
            <v>335409498.82999998</v>
          </cell>
          <cell r="BU22">
            <v>209477767.31</v>
          </cell>
          <cell r="BV22">
            <v>180312657.19</v>
          </cell>
          <cell r="BX22">
            <v>-44097415.189999998</v>
          </cell>
          <cell r="BY22">
            <v>-40628858.810000002</v>
          </cell>
          <cell r="BZ22">
            <v>971574676.03000009</v>
          </cell>
          <cell r="CA22">
            <v>1008008165.46</v>
          </cell>
          <cell r="CC22">
            <v>103285532.94</v>
          </cell>
          <cell r="CD22">
            <v>-102308689.60999995</v>
          </cell>
          <cell r="CF22">
            <v>100</v>
          </cell>
          <cell r="CG22">
            <v>100</v>
          </cell>
          <cell r="CH22">
            <v>100</v>
          </cell>
          <cell r="CI22">
            <v>100</v>
          </cell>
          <cell r="CJ22">
            <v>100</v>
          </cell>
          <cell r="CK22">
            <v>100</v>
          </cell>
          <cell r="CL22">
            <v>100</v>
          </cell>
          <cell r="CM22">
            <v>85</v>
          </cell>
          <cell r="CN22">
            <v>0</v>
          </cell>
          <cell r="CO22">
            <v>100</v>
          </cell>
          <cell r="CP22">
            <v>0</v>
          </cell>
          <cell r="CQ22">
            <v>0</v>
          </cell>
          <cell r="CR22">
            <v>100</v>
          </cell>
          <cell r="CS22">
            <v>100</v>
          </cell>
          <cell r="CU22">
            <v>75</v>
          </cell>
          <cell r="CV22">
            <v>87.75</v>
          </cell>
          <cell r="CX22">
            <v>82.65</v>
          </cell>
          <cell r="CY22">
            <v>103.3125</v>
          </cell>
          <cell r="CZ22" t="str">
            <v>A</v>
          </cell>
        </row>
        <row r="23">
          <cell r="A23">
            <v>15</v>
          </cell>
          <cell r="B23">
            <v>4209</v>
          </cell>
          <cell r="C23" t="str">
            <v>Most</v>
          </cell>
          <cell r="D23" t="str">
            <v>00266094</v>
          </cell>
          <cell r="E23">
            <v>67002</v>
          </cell>
          <cell r="F23">
            <v>66768</v>
          </cell>
          <cell r="G23">
            <v>983983259.09000003</v>
          </cell>
          <cell r="H23">
            <v>1096985404.5699999</v>
          </cell>
          <cell r="I23">
            <v>84096472.480000004</v>
          </cell>
          <cell r="J23">
            <v>81350100.280000001</v>
          </cell>
          <cell r="K23">
            <v>9979049.5299999993</v>
          </cell>
          <cell r="L23">
            <v>9210833.0800000001</v>
          </cell>
          <cell r="M23">
            <v>26642690.030000001</v>
          </cell>
          <cell r="N23">
            <v>23593424.100000001</v>
          </cell>
          <cell r="O23">
            <v>246008</v>
          </cell>
          <cell r="P23">
            <v>95476</v>
          </cell>
          <cell r="Q23">
            <v>107020946.59999999</v>
          </cell>
          <cell r="R23">
            <v>114168031.41</v>
          </cell>
          <cell r="S23">
            <v>1175100678.1700001</v>
          </cell>
          <cell r="T23">
            <v>1292503536.26</v>
          </cell>
          <cell r="U23">
            <v>96866487.459999993</v>
          </cell>
          <cell r="V23">
            <v>135812046.69</v>
          </cell>
          <cell r="W23">
            <v>5173893.24</v>
          </cell>
          <cell r="X23">
            <v>12221647.060000001</v>
          </cell>
          <cell r="Y23">
            <v>102040380.7</v>
          </cell>
          <cell r="Z23">
            <v>148033693.75</v>
          </cell>
          <cell r="AA23">
            <v>1277141058.8700001</v>
          </cell>
          <cell r="AB23">
            <v>1440537230.01</v>
          </cell>
          <cell r="AC23">
            <v>196155351.22</v>
          </cell>
          <cell r="AD23">
            <v>209125137.55000001</v>
          </cell>
          <cell r="AE23">
            <v>2559476.6999999997</v>
          </cell>
          <cell r="AF23">
            <v>2116030.52</v>
          </cell>
          <cell r="AG23">
            <v>84553.87</v>
          </cell>
          <cell r="AH23">
            <v>137581.07999999999</v>
          </cell>
          <cell r="AI23">
            <v>453009638.58999997</v>
          </cell>
          <cell r="AJ23">
            <v>519901407.13</v>
          </cell>
          <cell r="AK23">
            <v>191998784.41999999</v>
          </cell>
          <cell r="AL23">
            <v>236474426.94</v>
          </cell>
          <cell r="AM23">
            <v>941010197.03999996</v>
          </cell>
          <cell r="AN23">
            <v>1058607168.11</v>
          </cell>
          <cell r="AO23">
            <v>61763233.090000004</v>
          </cell>
          <cell r="AP23">
            <v>129858916.09999999</v>
          </cell>
          <cell r="AQ23">
            <v>1002773430.13</v>
          </cell>
          <cell r="AR23">
            <v>1188466084.21</v>
          </cell>
          <cell r="AS23">
            <v>274367628.74000013</v>
          </cell>
          <cell r="AT23">
            <v>252071145.79999995</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-64439500.82</v>
          </cell>
          <cell r="BJ23">
            <v>-41821115.039999999</v>
          </cell>
          <cell r="BK23">
            <v>-64439500.82</v>
          </cell>
          <cell r="BL23">
            <v>-41821115.039999999</v>
          </cell>
          <cell r="BM23">
            <v>0</v>
          </cell>
          <cell r="BN23">
            <v>0</v>
          </cell>
          <cell r="BO23">
            <v>0</v>
          </cell>
          <cell r="BP23">
            <v>0</v>
          </cell>
          <cell r="BQ23">
            <v>0</v>
          </cell>
          <cell r="BR23">
            <v>0</v>
          </cell>
          <cell r="BS23">
            <v>173334561.78</v>
          </cell>
          <cell r="BT23">
            <v>201628788.33000001</v>
          </cell>
          <cell r="BU23">
            <v>709184379.63999999</v>
          </cell>
          <cell r="BV23">
            <v>988015877.82000005</v>
          </cell>
          <cell r="BX23">
            <v>-61795470.25</v>
          </cell>
          <cell r="BY23">
            <v>-39567503.439999998</v>
          </cell>
          <cell r="BZ23">
            <v>1170120112.27</v>
          </cell>
          <cell r="CA23">
            <v>1326369198.5999999</v>
          </cell>
          <cell r="CC23">
            <v>277011659.31000012</v>
          </cell>
          <cell r="CD23">
            <v>254324757.39999998</v>
          </cell>
          <cell r="CF23">
            <v>100</v>
          </cell>
          <cell r="CG23">
            <v>55</v>
          </cell>
          <cell r="CH23">
            <v>100</v>
          </cell>
          <cell r="CI23">
            <v>100</v>
          </cell>
          <cell r="CJ23">
            <v>100</v>
          </cell>
          <cell r="CK23">
            <v>100</v>
          </cell>
          <cell r="CL23">
            <v>100</v>
          </cell>
          <cell r="CM23">
            <v>100</v>
          </cell>
          <cell r="CN23">
            <v>0</v>
          </cell>
          <cell r="CO23">
            <v>0</v>
          </cell>
          <cell r="CP23">
            <v>0</v>
          </cell>
          <cell r="CQ23">
            <v>0</v>
          </cell>
          <cell r="CR23">
            <v>100</v>
          </cell>
          <cell r="CS23">
            <v>100</v>
          </cell>
          <cell r="CU23">
            <v>75</v>
          </cell>
          <cell r="CV23">
            <v>68.25</v>
          </cell>
          <cell r="CX23">
            <v>70.949999999999989</v>
          </cell>
          <cell r="CY23">
            <v>88.687499999999986</v>
          </cell>
          <cell r="CZ23" t="str">
            <v>A</v>
          </cell>
        </row>
        <row r="24">
          <cell r="A24">
            <v>16</v>
          </cell>
          <cell r="B24">
            <v>7107</v>
          </cell>
          <cell r="C24" t="str">
            <v>Olomouc</v>
          </cell>
          <cell r="D24" t="str">
            <v>00299308</v>
          </cell>
          <cell r="E24">
            <v>100154</v>
          </cell>
          <cell r="F24">
            <v>100378</v>
          </cell>
          <cell r="G24">
            <v>1636389917.45</v>
          </cell>
          <cell r="H24">
            <v>1750323697.79</v>
          </cell>
          <cell r="I24">
            <v>79504494.680000007</v>
          </cell>
          <cell r="J24">
            <v>85088930.989999995</v>
          </cell>
          <cell r="K24">
            <v>15359025.43</v>
          </cell>
          <cell r="L24">
            <v>18189624.66</v>
          </cell>
          <cell r="M24">
            <v>29619478.379999999</v>
          </cell>
          <cell r="N24">
            <v>34682373</v>
          </cell>
          <cell r="O24">
            <v>1040934.5</v>
          </cell>
          <cell r="P24">
            <v>405268</v>
          </cell>
          <cell r="Q24">
            <v>265000</v>
          </cell>
          <cell r="R24">
            <v>635116.5</v>
          </cell>
          <cell r="S24">
            <v>1716159412.1300001</v>
          </cell>
          <cell r="T24">
            <v>1836047745.28</v>
          </cell>
          <cell r="U24">
            <v>346898118.99000001</v>
          </cell>
          <cell r="V24">
            <v>508215365.06</v>
          </cell>
          <cell r="W24">
            <v>43082739.170000002</v>
          </cell>
          <cell r="X24">
            <v>3712728.9</v>
          </cell>
          <cell r="Y24">
            <v>389980858.16000003</v>
          </cell>
          <cell r="Z24">
            <v>511928093.95999998</v>
          </cell>
          <cell r="AA24">
            <v>2106140270.2900002</v>
          </cell>
          <cell r="AB24">
            <v>2347975839.2399998</v>
          </cell>
          <cell r="AC24">
            <v>409439317.38999999</v>
          </cell>
          <cell r="AD24">
            <v>443322270.48000002</v>
          </cell>
          <cell r="AE24">
            <v>24707173.210000001</v>
          </cell>
          <cell r="AF24">
            <v>21792170.569999997</v>
          </cell>
          <cell r="AG24">
            <v>4844664.8499999996</v>
          </cell>
          <cell r="AH24">
            <v>4374172.5599999996</v>
          </cell>
          <cell r="AI24">
            <v>880025640.73000002</v>
          </cell>
          <cell r="AJ24">
            <v>1013049442.38</v>
          </cell>
          <cell r="AK24">
            <v>368620792.00999999</v>
          </cell>
          <cell r="AL24">
            <v>387377534.00999999</v>
          </cell>
          <cell r="AM24">
            <v>1775235599.21</v>
          </cell>
          <cell r="AN24">
            <v>1972772946.74</v>
          </cell>
          <cell r="AO24">
            <v>152590343.02000001</v>
          </cell>
          <cell r="AP24">
            <v>365310869.89999998</v>
          </cell>
          <cell r="AQ24">
            <v>1927825942.23</v>
          </cell>
          <cell r="AR24">
            <v>2338083816.6399999</v>
          </cell>
          <cell r="AS24">
            <v>178314328.06000018</v>
          </cell>
          <cell r="AT24">
            <v>9892022.5999999046</v>
          </cell>
          <cell r="AU24">
            <v>0</v>
          </cell>
          <cell r="AV24">
            <v>0</v>
          </cell>
          <cell r="AW24">
            <v>0</v>
          </cell>
          <cell r="AX24">
            <v>0</v>
          </cell>
          <cell r="AY24">
            <v>0</v>
          </cell>
          <cell r="AZ24">
            <v>0</v>
          </cell>
          <cell r="BA24">
            <v>0</v>
          </cell>
          <cell r="BB24">
            <v>0</v>
          </cell>
          <cell r="BC24">
            <v>0</v>
          </cell>
          <cell r="BD24">
            <v>0</v>
          </cell>
          <cell r="BE24">
            <v>0</v>
          </cell>
          <cell r="BF24">
            <v>0</v>
          </cell>
          <cell r="BG24">
            <v>-80000000</v>
          </cell>
          <cell r="BH24">
            <v>0</v>
          </cell>
          <cell r="BI24">
            <v>-36607359</v>
          </cell>
          <cell r="BJ24">
            <v>-162320556</v>
          </cell>
          <cell r="BK24">
            <v>-116607359</v>
          </cell>
          <cell r="BL24">
            <v>-162320556</v>
          </cell>
          <cell r="BM24">
            <v>0</v>
          </cell>
          <cell r="BN24">
            <v>0</v>
          </cell>
          <cell r="BO24">
            <v>-46604938.25</v>
          </cell>
          <cell r="BP24">
            <v>-58625181.539999999</v>
          </cell>
          <cell r="BQ24">
            <v>-46604938.25</v>
          </cell>
          <cell r="BR24">
            <v>-58625181.539999999</v>
          </cell>
          <cell r="BS24">
            <v>2131422870.6300001</v>
          </cell>
          <cell r="BT24">
            <v>2091678373.24</v>
          </cell>
          <cell r="BU24">
            <v>537809334.21000004</v>
          </cell>
          <cell r="BV24">
            <v>525132647.94</v>
          </cell>
          <cell r="BX24">
            <v>-133660459.19</v>
          </cell>
          <cell r="BY24">
            <v>-194779394.41</v>
          </cell>
          <cell r="BZ24">
            <v>2105875270.2900002</v>
          </cell>
          <cell r="CA24">
            <v>2347340722.7400002</v>
          </cell>
          <cell r="CC24">
            <v>207866166.12000018</v>
          </cell>
          <cell r="CD24">
            <v>36058365.7299999</v>
          </cell>
          <cell r="CF24">
            <v>55</v>
          </cell>
          <cell r="CG24">
            <v>100</v>
          </cell>
          <cell r="CH24">
            <v>100</v>
          </cell>
          <cell r="CI24">
            <v>100</v>
          </cell>
          <cell r="CJ24">
            <v>40</v>
          </cell>
          <cell r="CK24">
            <v>40</v>
          </cell>
          <cell r="CL24">
            <v>70</v>
          </cell>
          <cell r="CM24">
            <v>55</v>
          </cell>
          <cell r="CN24">
            <v>0</v>
          </cell>
          <cell r="CO24">
            <v>0</v>
          </cell>
          <cell r="CP24">
            <v>0</v>
          </cell>
          <cell r="CQ24">
            <v>0</v>
          </cell>
          <cell r="CR24">
            <v>100</v>
          </cell>
          <cell r="CS24">
            <v>100</v>
          </cell>
          <cell r="CU24">
            <v>51.75</v>
          </cell>
          <cell r="CV24">
            <v>56.25</v>
          </cell>
          <cell r="CX24">
            <v>54.45</v>
          </cell>
          <cell r="CY24">
            <v>68.0625</v>
          </cell>
          <cell r="CZ24" t="str">
            <v>C</v>
          </cell>
        </row>
        <row r="25">
          <cell r="A25">
            <v>17</v>
          </cell>
          <cell r="B25">
            <v>8117</v>
          </cell>
          <cell r="C25" t="str">
            <v>Opava</v>
          </cell>
          <cell r="D25" t="str">
            <v>00300535</v>
          </cell>
          <cell r="E25">
            <v>57676</v>
          </cell>
          <cell r="F25">
            <v>57387</v>
          </cell>
          <cell r="G25">
            <v>871571967.90999997</v>
          </cell>
          <cell r="H25">
            <v>970409793.89999998</v>
          </cell>
          <cell r="I25">
            <v>129164998.47</v>
          </cell>
          <cell r="J25">
            <v>134217737.81</v>
          </cell>
          <cell r="K25">
            <v>7470145.4699999997</v>
          </cell>
          <cell r="L25">
            <v>7473550.7400000002</v>
          </cell>
          <cell r="M25">
            <v>19524852.27</v>
          </cell>
          <cell r="N25">
            <v>19888236.34</v>
          </cell>
          <cell r="O25">
            <v>240293</v>
          </cell>
          <cell r="P25">
            <v>852132</v>
          </cell>
          <cell r="Q25">
            <v>95725880.010000005</v>
          </cell>
          <cell r="R25">
            <v>43860560.299999997</v>
          </cell>
          <cell r="S25">
            <v>1096462846.3900001</v>
          </cell>
          <cell r="T25">
            <v>1148488092.01</v>
          </cell>
          <cell r="U25">
            <v>82492977.030000001</v>
          </cell>
          <cell r="V25">
            <v>103862830.88</v>
          </cell>
          <cell r="W25">
            <v>62021982.369999997</v>
          </cell>
          <cell r="X25">
            <v>13506324.4</v>
          </cell>
          <cell r="Y25">
            <v>144514959.40000001</v>
          </cell>
          <cell r="Z25">
            <v>117369155.28</v>
          </cell>
          <cell r="AA25">
            <v>1240977805.7900002</v>
          </cell>
          <cell r="AB25">
            <v>1265857247.29</v>
          </cell>
          <cell r="AC25">
            <v>187396575.5</v>
          </cell>
          <cell r="AD25">
            <v>196042478.40000001</v>
          </cell>
          <cell r="AE25">
            <v>5327327.6499999994</v>
          </cell>
          <cell r="AF25">
            <v>4549033.58</v>
          </cell>
          <cell r="AG25">
            <v>280678.32</v>
          </cell>
          <cell r="AH25">
            <v>181844.32</v>
          </cell>
          <cell r="AI25">
            <v>374894137.00999999</v>
          </cell>
          <cell r="AJ25">
            <v>364604048.48000002</v>
          </cell>
          <cell r="AK25">
            <v>231666100.69999999</v>
          </cell>
          <cell r="AL25">
            <v>279116067.20999998</v>
          </cell>
          <cell r="AM25">
            <v>857267690.38</v>
          </cell>
          <cell r="AN25">
            <v>911127652.50999999</v>
          </cell>
          <cell r="AO25">
            <v>88530416.75</v>
          </cell>
          <cell r="AP25">
            <v>162585468.91999999</v>
          </cell>
          <cell r="AQ25">
            <v>945798107.13</v>
          </cell>
          <cell r="AR25">
            <v>1073713121.4299999</v>
          </cell>
          <cell r="AS25">
            <v>295179698.66000021</v>
          </cell>
          <cell r="AT25">
            <v>192144125.86000001</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-128288170.44</v>
          </cell>
          <cell r="BJ25">
            <v>-74107107.019999996</v>
          </cell>
          <cell r="BK25">
            <v>-128288170.44</v>
          </cell>
          <cell r="BL25">
            <v>-74107107.019999996</v>
          </cell>
          <cell r="BM25">
            <v>0</v>
          </cell>
          <cell r="BN25">
            <v>0</v>
          </cell>
          <cell r="BO25">
            <v>0</v>
          </cell>
          <cell r="BP25">
            <v>0</v>
          </cell>
          <cell r="BQ25">
            <v>0</v>
          </cell>
          <cell r="BR25">
            <v>0</v>
          </cell>
          <cell r="BS25">
            <v>377553842.39999998</v>
          </cell>
          <cell r="BT25">
            <v>316821900.12</v>
          </cell>
          <cell r="BU25">
            <v>442309302.06999999</v>
          </cell>
          <cell r="BV25">
            <v>579764712.98000002</v>
          </cell>
          <cell r="BX25">
            <v>-122680164.47</v>
          </cell>
          <cell r="BY25">
            <v>-69376229.11999999</v>
          </cell>
          <cell r="BZ25">
            <v>1145251925.78</v>
          </cell>
          <cell r="CA25">
            <v>1221996686.9900002</v>
          </cell>
          <cell r="CC25">
            <v>300787704.63000017</v>
          </cell>
          <cell r="CD25">
            <v>196875003.76000002</v>
          </cell>
          <cell r="CF25">
            <v>100</v>
          </cell>
          <cell r="CG25">
            <v>100</v>
          </cell>
          <cell r="CH25">
            <v>100</v>
          </cell>
          <cell r="CI25">
            <v>100</v>
          </cell>
          <cell r="CJ25">
            <v>100</v>
          </cell>
          <cell r="CK25">
            <v>100</v>
          </cell>
          <cell r="CL25">
            <v>100</v>
          </cell>
          <cell r="CM25">
            <v>100</v>
          </cell>
          <cell r="CN25">
            <v>0</v>
          </cell>
          <cell r="CO25">
            <v>0</v>
          </cell>
          <cell r="CP25">
            <v>0</v>
          </cell>
          <cell r="CQ25">
            <v>0</v>
          </cell>
          <cell r="CR25">
            <v>100</v>
          </cell>
          <cell r="CS25">
            <v>100</v>
          </cell>
          <cell r="CU25">
            <v>75</v>
          </cell>
          <cell r="CV25">
            <v>75</v>
          </cell>
          <cell r="CX25">
            <v>75</v>
          </cell>
          <cell r="CY25">
            <v>93.75</v>
          </cell>
          <cell r="CZ25" t="str">
            <v>A</v>
          </cell>
        </row>
        <row r="26">
          <cell r="A26">
            <v>18</v>
          </cell>
          <cell r="B26">
            <v>8119</v>
          </cell>
          <cell r="C26" t="str">
            <v>Ostrava</v>
          </cell>
          <cell r="D26" t="str">
            <v>00845451</v>
          </cell>
          <cell r="E26">
            <v>292681</v>
          </cell>
          <cell r="F26">
            <v>291634</v>
          </cell>
          <cell r="G26">
            <v>7053173292.5600004</v>
          </cell>
          <cell r="H26">
            <v>7468892874.5299997</v>
          </cell>
          <cell r="I26">
            <v>1600129809.8099999</v>
          </cell>
          <cell r="J26">
            <v>1554007357.6700001</v>
          </cell>
          <cell r="K26">
            <v>92806385.400000006</v>
          </cell>
          <cell r="L26">
            <v>62072560.729999997</v>
          </cell>
          <cell r="M26">
            <v>88139814.939999998</v>
          </cell>
          <cell r="N26">
            <v>100090949.7</v>
          </cell>
          <cell r="O26">
            <v>70048146.069999993</v>
          </cell>
          <cell r="P26">
            <v>940091.72</v>
          </cell>
          <cell r="Q26">
            <v>331311694.51999998</v>
          </cell>
          <cell r="R26">
            <v>81380576.920000002</v>
          </cell>
          <cell r="S26">
            <v>8984614796.8900013</v>
          </cell>
          <cell r="T26">
            <v>9104280809.1200008</v>
          </cell>
          <cell r="U26">
            <v>727982006.84000003</v>
          </cell>
          <cell r="V26">
            <v>738883916.45000005</v>
          </cell>
          <cell r="W26">
            <v>268820349.11000001</v>
          </cell>
          <cell r="X26">
            <v>67052807.159999996</v>
          </cell>
          <cell r="Y26">
            <v>996802355.95000005</v>
          </cell>
          <cell r="Z26">
            <v>805936723.61000001</v>
          </cell>
          <cell r="AA26">
            <v>9981417152.8400021</v>
          </cell>
          <cell r="AB26">
            <v>9910217532.7300014</v>
          </cell>
          <cell r="AC26">
            <v>1402744688.5999999</v>
          </cell>
          <cell r="AD26">
            <v>1512387700.1099999</v>
          </cell>
          <cell r="AE26">
            <v>39999163.789999999</v>
          </cell>
          <cell r="AF26">
            <v>35523854.289999999</v>
          </cell>
          <cell r="AI26">
            <v>3115287064.8899999</v>
          </cell>
          <cell r="AJ26">
            <v>3329117436.9400001</v>
          </cell>
          <cell r="AK26">
            <v>1642420526.95</v>
          </cell>
          <cell r="AL26">
            <v>2001950826.8900001</v>
          </cell>
          <cell r="AM26">
            <v>6894469841.0900002</v>
          </cell>
          <cell r="AN26">
            <v>7584658513.2399998</v>
          </cell>
          <cell r="AO26">
            <v>1433462208.2</v>
          </cell>
          <cell r="AP26">
            <v>1687920600.01</v>
          </cell>
          <cell r="AQ26">
            <v>8327932049.29</v>
          </cell>
          <cell r="AR26">
            <v>9272579113.25</v>
          </cell>
          <cell r="AS26">
            <v>1653485103.5500021</v>
          </cell>
          <cell r="AT26">
            <v>637638419.48000145</v>
          </cell>
          <cell r="AU26">
            <v>0</v>
          </cell>
          <cell r="AV26">
            <v>0</v>
          </cell>
          <cell r="AW26">
            <v>0</v>
          </cell>
          <cell r="AX26">
            <v>0</v>
          </cell>
          <cell r="AY26">
            <v>0</v>
          </cell>
          <cell r="AZ26">
            <v>0</v>
          </cell>
          <cell r="BA26">
            <v>0</v>
          </cell>
          <cell r="BB26">
            <v>0</v>
          </cell>
          <cell r="BC26">
            <v>0</v>
          </cell>
          <cell r="BD26">
            <v>0</v>
          </cell>
          <cell r="BE26">
            <v>0</v>
          </cell>
          <cell r="BF26">
            <v>0</v>
          </cell>
          <cell r="BG26">
            <v>-480000000</v>
          </cell>
          <cell r="BH26">
            <v>-640000000</v>
          </cell>
          <cell r="BI26">
            <v>-15590000</v>
          </cell>
          <cell r="BJ26">
            <v>-15590000</v>
          </cell>
          <cell r="BK26">
            <v>-495590000</v>
          </cell>
          <cell r="BL26">
            <v>-655590000</v>
          </cell>
          <cell r="BM26">
            <v>0</v>
          </cell>
          <cell r="BN26">
            <v>0</v>
          </cell>
          <cell r="BO26">
            <v>-225000000</v>
          </cell>
          <cell r="BP26">
            <v>-275000000</v>
          </cell>
          <cell r="BQ26">
            <v>-225000000</v>
          </cell>
          <cell r="BR26">
            <v>-275000000</v>
          </cell>
          <cell r="BS26">
            <v>2904229254.2399998</v>
          </cell>
          <cell r="BT26">
            <v>2690791019.1100001</v>
          </cell>
          <cell r="BU26">
            <v>4453138816.79</v>
          </cell>
          <cell r="BV26">
            <v>4668330982.79</v>
          </cell>
          <cell r="BX26">
            <v>-680590836.21000004</v>
          </cell>
          <cell r="BY26">
            <v>-895066145.71000004</v>
          </cell>
          <cell r="BZ26">
            <v>9650105458.3200016</v>
          </cell>
          <cell r="CA26">
            <v>9828836955.8100014</v>
          </cell>
          <cell r="CC26">
            <v>1693484267.3400021</v>
          </cell>
          <cell r="CD26">
            <v>673162273.77000141</v>
          </cell>
          <cell r="CF26">
            <v>100</v>
          </cell>
          <cell r="CG26">
            <v>100</v>
          </cell>
          <cell r="CH26">
            <v>100</v>
          </cell>
          <cell r="CI26">
            <v>100</v>
          </cell>
          <cell r="CJ26">
            <v>100</v>
          </cell>
          <cell r="CK26">
            <v>100</v>
          </cell>
          <cell r="CL26">
            <v>100</v>
          </cell>
          <cell r="CM26">
            <v>100</v>
          </cell>
          <cell r="CN26">
            <v>0</v>
          </cell>
          <cell r="CO26">
            <v>0</v>
          </cell>
          <cell r="CP26">
            <v>0</v>
          </cell>
          <cell r="CQ26">
            <v>0</v>
          </cell>
          <cell r="CR26">
            <v>100</v>
          </cell>
          <cell r="CS26">
            <v>100</v>
          </cell>
          <cell r="CU26">
            <v>75</v>
          </cell>
          <cell r="CV26">
            <v>75</v>
          </cell>
          <cell r="CX26">
            <v>75</v>
          </cell>
          <cell r="CY26">
            <v>93.75</v>
          </cell>
          <cell r="CZ26" t="str">
            <v>A</v>
          </cell>
        </row>
        <row r="27">
          <cell r="A27">
            <v>19</v>
          </cell>
          <cell r="B27">
            <v>5309</v>
          </cell>
          <cell r="C27" t="str">
            <v>Pardubice</v>
          </cell>
          <cell r="D27" t="str">
            <v>00274046</v>
          </cell>
          <cell r="E27">
            <v>89638</v>
          </cell>
          <cell r="F27">
            <v>90044</v>
          </cell>
          <cell r="G27">
            <v>1435921882.99</v>
          </cell>
          <cell r="H27">
            <v>1564683612.75</v>
          </cell>
          <cell r="I27">
            <v>294466505.54000002</v>
          </cell>
          <cell r="J27">
            <v>289525602.51999998</v>
          </cell>
          <cell r="K27">
            <v>17932203.329999998</v>
          </cell>
          <cell r="L27">
            <v>16062950.039999999</v>
          </cell>
          <cell r="M27">
            <v>72754155.430000007</v>
          </cell>
          <cell r="N27">
            <v>73686235.829999998</v>
          </cell>
          <cell r="O27">
            <v>4214442</v>
          </cell>
          <cell r="P27">
            <v>5210396.04</v>
          </cell>
          <cell r="Q27">
            <v>70617121</v>
          </cell>
          <cell r="R27">
            <v>101053421.34</v>
          </cell>
          <cell r="S27">
            <v>1801005509.53</v>
          </cell>
          <cell r="T27">
            <v>1955262636.6099999</v>
          </cell>
          <cell r="U27">
            <v>146077145.33000001</v>
          </cell>
          <cell r="V27">
            <v>194832284.71000001</v>
          </cell>
          <cell r="W27">
            <v>37000466.810000002</v>
          </cell>
          <cell r="X27">
            <v>123314874.20999999</v>
          </cell>
          <cell r="Y27">
            <v>183077612.13999999</v>
          </cell>
          <cell r="Z27">
            <v>318147158.92000002</v>
          </cell>
          <cell r="AA27">
            <v>1984083121.6700001</v>
          </cell>
          <cell r="AB27">
            <v>2273409795.5299997</v>
          </cell>
          <cell r="AC27">
            <v>317890749.13</v>
          </cell>
          <cell r="AD27">
            <v>341782315.07999998</v>
          </cell>
          <cell r="AE27">
            <v>3463098.7800000003</v>
          </cell>
          <cell r="AF27">
            <v>2322249.1500000004</v>
          </cell>
          <cell r="AI27">
            <v>598636816.79999995</v>
          </cell>
          <cell r="AJ27">
            <v>607992117.02999997</v>
          </cell>
          <cell r="AK27">
            <v>373519678.74000001</v>
          </cell>
          <cell r="AL27">
            <v>432658600.75</v>
          </cell>
          <cell r="AM27">
            <v>1585915080.5999999</v>
          </cell>
          <cell r="AN27">
            <v>1713226429.46</v>
          </cell>
          <cell r="AO27">
            <v>300446579.73000002</v>
          </cell>
          <cell r="AP27">
            <v>528952833.44999999</v>
          </cell>
          <cell r="AQ27">
            <v>1886361660.3299999</v>
          </cell>
          <cell r="AR27">
            <v>2242179262.9099998</v>
          </cell>
          <cell r="AS27">
            <v>97721461.340000153</v>
          </cell>
          <cell r="AT27">
            <v>31230532.619999886</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-36923076.920000002</v>
          </cell>
          <cell r="BJ27">
            <v>-313846153.86000001</v>
          </cell>
          <cell r="BK27">
            <v>-36923076.920000002</v>
          </cell>
          <cell r="BL27">
            <v>-313846153.86000001</v>
          </cell>
          <cell r="BM27">
            <v>0</v>
          </cell>
          <cell r="BN27">
            <v>0</v>
          </cell>
          <cell r="BO27">
            <v>0</v>
          </cell>
          <cell r="BP27">
            <v>0</v>
          </cell>
          <cell r="BQ27">
            <v>0</v>
          </cell>
          <cell r="BR27">
            <v>0</v>
          </cell>
          <cell r="BS27">
            <v>365998022.44</v>
          </cell>
          <cell r="BT27">
            <v>428265959.74000001</v>
          </cell>
          <cell r="BU27">
            <v>952799140.70000005</v>
          </cell>
          <cell r="BV27">
            <v>991628635.49000001</v>
          </cell>
          <cell r="BX27">
            <v>-33459978.140000001</v>
          </cell>
          <cell r="BY27">
            <v>-311523904.71000004</v>
          </cell>
          <cell r="BZ27">
            <v>1913466000.6699998</v>
          </cell>
          <cell r="CA27">
            <v>2172356374.1900001</v>
          </cell>
          <cell r="CC27">
            <v>101184560.12000015</v>
          </cell>
          <cell r="CD27">
            <v>33552781.769999884</v>
          </cell>
          <cell r="CF27">
            <v>100</v>
          </cell>
          <cell r="CG27">
            <v>85</v>
          </cell>
          <cell r="CH27">
            <v>100</v>
          </cell>
          <cell r="CI27">
            <v>100</v>
          </cell>
          <cell r="CJ27">
            <v>100</v>
          </cell>
          <cell r="CK27">
            <v>100</v>
          </cell>
          <cell r="CL27">
            <v>100</v>
          </cell>
          <cell r="CM27">
            <v>100</v>
          </cell>
          <cell r="CN27">
            <v>0</v>
          </cell>
          <cell r="CO27">
            <v>0</v>
          </cell>
          <cell r="CP27">
            <v>0</v>
          </cell>
          <cell r="CQ27">
            <v>0</v>
          </cell>
          <cell r="CR27">
            <v>100</v>
          </cell>
          <cell r="CS27">
            <v>100</v>
          </cell>
          <cell r="CU27">
            <v>75</v>
          </cell>
          <cell r="CV27">
            <v>72.75</v>
          </cell>
          <cell r="CX27">
            <v>73.650000000000006</v>
          </cell>
          <cell r="CY27">
            <v>92.0625</v>
          </cell>
          <cell r="CZ27" t="str">
            <v>A</v>
          </cell>
        </row>
        <row r="28">
          <cell r="A28">
            <v>20</v>
          </cell>
          <cell r="B28">
            <v>3209</v>
          </cell>
          <cell r="C28" t="str">
            <v>Plzeň</v>
          </cell>
          <cell r="D28" t="str">
            <v>00075370</v>
          </cell>
          <cell r="E28">
            <v>169858</v>
          </cell>
          <cell r="F28">
            <v>170548</v>
          </cell>
          <cell r="G28">
            <v>4199479317.23</v>
          </cell>
          <cell r="H28">
            <v>4682552951.9499998</v>
          </cell>
          <cell r="I28">
            <v>958266458.05999994</v>
          </cell>
          <cell r="J28">
            <v>945538600.33000004</v>
          </cell>
          <cell r="K28">
            <v>37916320.530000001</v>
          </cell>
          <cell r="L28">
            <v>82999900.769999996</v>
          </cell>
          <cell r="M28">
            <v>35939676.049999997</v>
          </cell>
          <cell r="N28">
            <v>36444644.619999997</v>
          </cell>
          <cell r="O28">
            <v>3524365.3</v>
          </cell>
          <cell r="P28">
            <v>3801902.35</v>
          </cell>
          <cell r="Q28">
            <v>925850641.45000005</v>
          </cell>
          <cell r="R28">
            <v>399087474.62</v>
          </cell>
          <cell r="S28">
            <v>6083596416.7399998</v>
          </cell>
          <cell r="T28">
            <v>6027179026.8999996</v>
          </cell>
          <cell r="U28">
            <v>222864671.59999999</v>
          </cell>
          <cell r="V28">
            <v>287423368.85000002</v>
          </cell>
          <cell r="W28">
            <v>8432994.3499999996</v>
          </cell>
          <cell r="X28">
            <v>32520639.18</v>
          </cell>
          <cell r="Y28">
            <v>231297665.94999999</v>
          </cell>
          <cell r="Z28">
            <v>319944008.02999997</v>
          </cell>
          <cell r="AA28">
            <v>6314894082.6899996</v>
          </cell>
          <cell r="AB28">
            <v>6347123034.9299994</v>
          </cell>
          <cell r="AC28">
            <v>734874631.00999999</v>
          </cell>
          <cell r="AD28">
            <v>780225716.32000005</v>
          </cell>
          <cell r="AE28">
            <v>62766996.649999999</v>
          </cell>
          <cell r="AF28">
            <v>57278111.289999999</v>
          </cell>
          <cell r="AI28">
            <v>2031761202.6800001</v>
          </cell>
          <cell r="AJ28">
            <v>2177899781.0900002</v>
          </cell>
          <cell r="AK28">
            <v>1166110104.77</v>
          </cell>
          <cell r="AL28">
            <v>1387209512.71</v>
          </cell>
          <cell r="AM28">
            <v>4146571055.6999998</v>
          </cell>
          <cell r="AN28">
            <v>4565565200.0500002</v>
          </cell>
          <cell r="AO28">
            <v>934829885.95000005</v>
          </cell>
          <cell r="AP28">
            <v>1127815291.5799999</v>
          </cell>
          <cell r="AQ28">
            <v>5081400941.6499996</v>
          </cell>
          <cell r="AR28">
            <v>5693380491.6300001</v>
          </cell>
          <cell r="AS28">
            <v>1233493141.04</v>
          </cell>
          <cell r="AT28">
            <v>653742543.29999924</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-106814293.73</v>
          </cell>
          <cell r="BP28">
            <v>-135159399.80000001</v>
          </cell>
          <cell r="BQ28">
            <v>-106814293.73</v>
          </cell>
          <cell r="BR28">
            <v>-135159399.80000001</v>
          </cell>
          <cell r="BS28">
            <v>2051975322.71</v>
          </cell>
          <cell r="BT28">
            <v>1910969493.4000001</v>
          </cell>
          <cell r="BU28">
            <v>2815591752.1999998</v>
          </cell>
          <cell r="BV28">
            <v>3335206233.5700002</v>
          </cell>
          <cell r="BX28">
            <v>-44047297.080000006</v>
          </cell>
          <cell r="BY28">
            <v>-77881288.51000002</v>
          </cell>
          <cell r="BZ28">
            <v>5389043441.2400007</v>
          </cell>
          <cell r="CA28">
            <v>5948035560.3100004</v>
          </cell>
          <cell r="CC28">
            <v>1296260137.6900001</v>
          </cell>
          <cell r="CD28">
            <v>711020654.5899992</v>
          </cell>
          <cell r="CF28">
            <v>100</v>
          </cell>
          <cell r="CG28">
            <v>100</v>
          </cell>
          <cell r="CH28">
            <v>100</v>
          </cell>
          <cell r="CI28">
            <v>100</v>
          </cell>
          <cell r="CJ28">
            <v>100</v>
          </cell>
          <cell r="CK28">
            <v>100</v>
          </cell>
          <cell r="CL28">
            <v>100</v>
          </cell>
          <cell r="CM28">
            <v>100</v>
          </cell>
          <cell r="CN28">
            <v>0</v>
          </cell>
          <cell r="CO28">
            <v>0</v>
          </cell>
          <cell r="CP28">
            <v>0</v>
          </cell>
          <cell r="CQ28">
            <v>0</v>
          </cell>
          <cell r="CR28">
            <v>100</v>
          </cell>
          <cell r="CS28">
            <v>100</v>
          </cell>
          <cell r="CU28">
            <v>75</v>
          </cell>
          <cell r="CV28">
            <v>75</v>
          </cell>
          <cell r="CX28">
            <v>75</v>
          </cell>
          <cell r="CY28">
            <v>93.75</v>
          </cell>
          <cell r="CZ28" t="str">
            <v>A</v>
          </cell>
        </row>
        <row r="29">
          <cell r="A29">
            <v>21</v>
          </cell>
          <cell r="B29">
            <v>7108</v>
          </cell>
          <cell r="C29" t="str">
            <v>Prostějov</v>
          </cell>
          <cell r="D29" t="str">
            <v>00288659</v>
          </cell>
          <cell r="E29">
            <v>43977</v>
          </cell>
          <cell r="F29">
            <v>43975</v>
          </cell>
          <cell r="G29">
            <v>653905802.16999996</v>
          </cell>
          <cell r="H29">
            <v>712548288.88</v>
          </cell>
          <cell r="I29">
            <v>126823093.59</v>
          </cell>
          <cell r="J29">
            <v>120827793.48999999</v>
          </cell>
          <cell r="K29">
            <v>6179256.6399999997</v>
          </cell>
          <cell r="L29">
            <v>9558016.6699999999</v>
          </cell>
          <cell r="M29">
            <v>8476856.0199999996</v>
          </cell>
          <cell r="N29">
            <v>12663647.51</v>
          </cell>
          <cell r="O29">
            <v>1374774.19</v>
          </cell>
          <cell r="P29">
            <v>216446</v>
          </cell>
          <cell r="Q29">
            <v>2424396</v>
          </cell>
          <cell r="R29">
            <v>7635831</v>
          </cell>
          <cell r="S29">
            <v>783153291.75999999</v>
          </cell>
          <cell r="T29">
            <v>841011913.37</v>
          </cell>
          <cell r="U29">
            <v>72781035</v>
          </cell>
          <cell r="V29">
            <v>89631004.099999994</v>
          </cell>
          <cell r="W29">
            <v>602080</v>
          </cell>
          <cell r="X29">
            <v>9542565.7899999991</v>
          </cell>
          <cell r="Y29">
            <v>73383115</v>
          </cell>
          <cell r="Z29">
            <v>99173569.890000001</v>
          </cell>
          <cell r="AA29">
            <v>856536406.75999999</v>
          </cell>
          <cell r="AB29">
            <v>940185483.25999999</v>
          </cell>
          <cell r="AC29">
            <v>186901820.53</v>
          </cell>
          <cell r="AD29">
            <v>197626191.81999999</v>
          </cell>
          <cell r="AE29">
            <v>1458.29</v>
          </cell>
          <cell r="AF29">
            <v>2214.64</v>
          </cell>
          <cell r="AI29">
            <v>320883352.25999999</v>
          </cell>
          <cell r="AJ29">
            <v>328647230.62</v>
          </cell>
          <cell r="AK29">
            <v>111935443.77</v>
          </cell>
          <cell r="AL29">
            <v>133859975.8</v>
          </cell>
          <cell r="AM29">
            <v>658527171.16999996</v>
          </cell>
          <cell r="AN29">
            <v>698619970.45000005</v>
          </cell>
          <cell r="AO29">
            <v>159384717.52000001</v>
          </cell>
          <cell r="AP29">
            <v>257005217.56</v>
          </cell>
          <cell r="AQ29">
            <v>817911888.68999994</v>
          </cell>
          <cell r="AR29">
            <v>955625188.00999999</v>
          </cell>
          <cell r="AS29">
            <v>38624518.070000052</v>
          </cell>
          <cell r="AT29">
            <v>-15439704.75</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48678245.299999997</v>
          </cell>
          <cell r="BT29">
            <v>1886499.2</v>
          </cell>
          <cell r="BU29">
            <v>383691485.93000001</v>
          </cell>
          <cell r="BV29">
            <v>374933929.36000001</v>
          </cell>
          <cell r="BX29">
            <v>1458.29</v>
          </cell>
          <cell r="BY29">
            <v>2214.64</v>
          </cell>
          <cell r="BZ29">
            <v>854112010.75999999</v>
          </cell>
          <cell r="CA29">
            <v>932549652.25999999</v>
          </cell>
          <cell r="CC29">
            <v>38625976.360000052</v>
          </cell>
          <cell r="CD29">
            <v>-15437490.109999999</v>
          </cell>
          <cell r="CF29">
            <v>100</v>
          </cell>
          <cell r="CG29">
            <v>0</v>
          </cell>
          <cell r="CH29">
            <v>100</v>
          </cell>
          <cell r="CI29">
            <v>100</v>
          </cell>
          <cell r="CJ29">
            <v>100</v>
          </cell>
          <cell r="CK29">
            <v>100</v>
          </cell>
          <cell r="CL29">
            <v>100</v>
          </cell>
          <cell r="CM29">
            <v>100</v>
          </cell>
          <cell r="CN29">
            <v>0</v>
          </cell>
          <cell r="CO29">
            <v>100</v>
          </cell>
          <cell r="CP29">
            <v>0</v>
          </cell>
          <cell r="CQ29">
            <v>0</v>
          </cell>
          <cell r="CR29">
            <v>100</v>
          </cell>
          <cell r="CS29">
            <v>100</v>
          </cell>
          <cell r="CU29">
            <v>75</v>
          </cell>
          <cell r="CV29">
            <v>75</v>
          </cell>
          <cell r="CX29">
            <v>75</v>
          </cell>
          <cell r="CY29">
            <v>93.75</v>
          </cell>
          <cell r="CZ29" t="str">
            <v>A</v>
          </cell>
        </row>
        <row r="30">
          <cell r="A30">
            <v>22</v>
          </cell>
          <cell r="B30">
            <v>7109</v>
          </cell>
          <cell r="C30" t="str">
            <v>Přerov</v>
          </cell>
          <cell r="D30" t="str">
            <v>00301825</v>
          </cell>
          <cell r="E30">
            <v>43994</v>
          </cell>
          <cell r="F30">
            <v>43791</v>
          </cell>
          <cell r="G30">
            <v>636426240.63</v>
          </cell>
          <cell r="H30">
            <v>675512916.13999999</v>
          </cell>
          <cell r="I30">
            <v>128034939.42</v>
          </cell>
          <cell r="J30">
            <v>124953461.91</v>
          </cell>
          <cell r="K30">
            <v>7652124.1200000001</v>
          </cell>
          <cell r="L30">
            <v>7405251.2999999998</v>
          </cell>
          <cell r="M30">
            <v>34951024.950000003</v>
          </cell>
          <cell r="N30">
            <v>32831284.18</v>
          </cell>
          <cell r="O30">
            <v>3771387.3</v>
          </cell>
          <cell r="P30">
            <v>3431969.7</v>
          </cell>
          <cell r="Q30">
            <v>3221736</v>
          </cell>
          <cell r="R30">
            <v>8227233.5999999996</v>
          </cell>
          <cell r="S30">
            <v>767682916.04999995</v>
          </cell>
          <cell r="T30">
            <v>808693611.64999998</v>
          </cell>
          <cell r="U30">
            <v>91155888.950000003</v>
          </cell>
          <cell r="V30">
            <v>111907001.13</v>
          </cell>
          <cell r="W30">
            <v>54980065.5</v>
          </cell>
          <cell r="X30">
            <v>8970061.8900000006</v>
          </cell>
          <cell r="Y30">
            <v>146135954.44999999</v>
          </cell>
          <cell r="Z30">
            <v>120877063.02</v>
          </cell>
          <cell r="AA30">
            <v>913818870.5</v>
          </cell>
          <cell r="AB30">
            <v>929570674.66999996</v>
          </cell>
          <cell r="AC30">
            <v>191665658</v>
          </cell>
          <cell r="AD30">
            <v>201855368</v>
          </cell>
          <cell r="AE30">
            <v>826042.3899999999</v>
          </cell>
          <cell r="AF30">
            <v>733977.78</v>
          </cell>
          <cell r="AI30">
            <v>271512346.18000001</v>
          </cell>
          <cell r="AJ30">
            <v>298133149.63999999</v>
          </cell>
          <cell r="AK30">
            <v>144162533.96000001</v>
          </cell>
          <cell r="AL30">
            <v>169671837.08000001</v>
          </cell>
          <cell r="AM30">
            <v>643984152.24000001</v>
          </cell>
          <cell r="AN30">
            <v>707989639.62</v>
          </cell>
          <cell r="AO30">
            <v>102630816.98</v>
          </cell>
          <cell r="AP30">
            <v>81910758.469999999</v>
          </cell>
          <cell r="AQ30">
            <v>746614969.22000003</v>
          </cell>
          <cell r="AR30">
            <v>789900398.09000003</v>
          </cell>
          <cell r="AS30">
            <v>167203901.27999997</v>
          </cell>
          <cell r="AT30">
            <v>139670276.57999992</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-41400707.960000001</v>
          </cell>
          <cell r="BJ30">
            <v>-227544525.88</v>
          </cell>
          <cell r="BK30">
            <v>-41400707.960000001</v>
          </cell>
          <cell r="BL30">
            <v>-227544525.88</v>
          </cell>
          <cell r="BM30">
            <v>0</v>
          </cell>
          <cell r="BN30">
            <v>0</v>
          </cell>
          <cell r="BO30">
            <v>0</v>
          </cell>
          <cell r="BP30">
            <v>0</v>
          </cell>
          <cell r="BQ30">
            <v>0</v>
          </cell>
          <cell r="BR30">
            <v>0</v>
          </cell>
          <cell r="BS30">
            <v>216301264.78</v>
          </cell>
          <cell r="BT30">
            <v>178770100.80000001</v>
          </cell>
          <cell r="BU30">
            <v>458708695.31</v>
          </cell>
          <cell r="BV30">
            <v>562041508.98000002</v>
          </cell>
          <cell r="BX30">
            <v>-40574665.57</v>
          </cell>
          <cell r="BY30">
            <v>-226810548.09999999</v>
          </cell>
          <cell r="BZ30">
            <v>910597134.5</v>
          </cell>
          <cell r="CA30">
            <v>921343441.06999993</v>
          </cell>
          <cell r="CC30">
            <v>168029943.66999996</v>
          </cell>
          <cell r="CD30">
            <v>140404254.35999992</v>
          </cell>
          <cell r="CF30">
            <v>100</v>
          </cell>
          <cell r="CG30">
            <v>70</v>
          </cell>
          <cell r="CH30">
            <v>100</v>
          </cell>
          <cell r="CI30">
            <v>100</v>
          </cell>
          <cell r="CJ30">
            <v>100</v>
          </cell>
          <cell r="CK30">
            <v>100</v>
          </cell>
          <cell r="CL30">
            <v>100</v>
          </cell>
          <cell r="CM30">
            <v>85</v>
          </cell>
          <cell r="CN30">
            <v>0</v>
          </cell>
          <cell r="CO30">
            <v>0</v>
          </cell>
          <cell r="CP30">
            <v>0</v>
          </cell>
          <cell r="CQ30">
            <v>0</v>
          </cell>
          <cell r="CR30">
            <v>100</v>
          </cell>
          <cell r="CS30">
            <v>100</v>
          </cell>
          <cell r="CU30">
            <v>75</v>
          </cell>
          <cell r="CV30">
            <v>68.25</v>
          </cell>
          <cell r="CX30">
            <v>70.949999999999989</v>
          </cell>
          <cell r="CY30">
            <v>88.687499999999986</v>
          </cell>
          <cell r="CZ30" t="str">
            <v>A</v>
          </cell>
        </row>
        <row r="31">
          <cell r="A31">
            <v>23</v>
          </cell>
          <cell r="B31">
            <v>4213</v>
          </cell>
          <cell r="C31" t="str">
            <v>Teplice</v>
          </cell>
          <cell r="D31" t="str">
            <v>00266621</v>
          </cell>
          <cell r="E31">
            <v>49959</v>
          </cell>
          <cell r="F31">
            <v>49697</v>
          </cell>
          <cell r="G31">
            <v>759385149.65999997</v>
          </cell>
          <cell r="H31">
            <v>798587347.54999995</v>
          </cell>
          <cell r="I31">
            <v>104998534.86</v>
          </cell>
          <cell r="J31">
            <v>100586807.09999999</v>
          </cell>
          <cell r="K31">
            <v>8431027.75</v>
          </cell>
          <cell r="L31">
            <v>9334877.1099999994</v>
          </cell>
          <cell r="M31">
            <v>8005597.8300000001</v>
          </cell>
          <cell r="N31">
            <v>6216854.2000000002</v>
          </cell>
          <cell r="O31">
            <v>0</v>
          </cell>
          <cell r="P31">
            <v>0</v>
          </cell>
          <cell r="Q31">
            <v>1769935.7</v>
          </cell>
          <cell r="R31">
            <v>4666854.46</v>
          </cell>
          <cell r="S31">
            <v>866153620.22000003</v>
          </cell>
          <cell r="T31">
            <v>903841009.11000001</v>
          </cell>
          <cell r="U31">
            <v>69454404</v>
          </cell>
          <cell r="V31">
            <v>78094914.799999997</v>
          </cell>
          <cell r="W31" t="str">
            <v>0,00</v>
          </cell>
          <cell r="X31">
            <v>21184819.579999998</v>
          </cell>
          <cell r="Y31">
            <v>69454404</v>
          </cell>
          <cell r="Z31">
            <v>99279734.379999995</v>
          </cell>
          <cell r="AA31">
            <v>935608024.22000003</v>
          </cell>
          <cell r="AB31">
            <v>1003120743.49</v>
          </cell>
          <cell r="AC31">
            <v>116156937</v>
          </cell>
          <cell r="AD31">
            <v>126192186</v>
          </cell>
          <cell r="AE31">
            <v>2727.64</v>
          </cell>
          <cell r="AF31">
            <v>3270.37</v>
          </cell>
          <cell r="AI31">
            <v>271340225.30000001</v>
          </cell>
          <cell r="AJ31">
            <v>301185784.01999998</v>
          </cell>
          <cell r="AK31">
            <v>222433816.65000001</v>
          </cell>
          <cell r="AL31">
            <v>235281176.27000001</v>
          </cell>
          <cell r="AM31">
            <v>644222721.28999996</v>
          </cell>
          <cell r="AN31">
            <v>700201195.84000003</v>
          </cell>
          <cell r="AO31">
            <v>67313247.030000001</v>
          </cell>
          <cell r="AP31">
            <v>154012764.47</v>
          </cell>
          <cell r="AQ31">
            <v>711535968.31999993</v>
          </cell>
          <cell r="AR31">
            <v>854213960.31000006</v>
          </cell>
          <cell r="AS31">
            <v>224072055.9000001</v>
          </cell>
          <cell r="AT31">
            <v>148906783.17999995</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31489841.780000001</v>
          </cell>
          <cell r="BT31">
            <v>806134.94</v>
          </cell>
          <cell r="BU31">
            <v>1015782770</v>
          </cell>
          <cell r="BV31">
            <v>1165551918.77</v>
          </cell>
          <cell r="BX31">
            <v>2727.64</v>
          </cell>
          <cell r="BY31">
            <v>3270.37</v>
          </cell>
          <cell r="BZ31">
            <v>933838088.51999998</v>
          </cell>
          <cell r="CA31">
            <v>998453889.02999997</v>
          </cell>
          <cell r="CC31">
            <v>224074783.54000008</v>
          </cell>
          <cell r="CD31">
            <v>148910053.54999995</v>
          </cell>
          <cell r="CF31">
            <v>100</v>
          </cell>
          <cell r="CG31">
            <v>0</v>
          </cell>
          <cell r="CH31">
            <v>100</v>
          </cell>
          <cell r="CI31">
            <v>100</v>
          </cell>
          <cell r="CJ31">
            <v>100</v>
          </cell>
          <cell r="CK31">
            <v>100</v>
          </cell>
          <cell r="CL31">
            <v>100</v>
          </cell>
          <cell r="CM31">
            <v>100</v>
          </cell>
          <cell r="CN31">
            <v>40</v>
          </cell>
          <cell r="CO31">
            <v>100</v>
          </cell>
          <cell r="CP31">
            <v>0</v>
          </cell>
          <cell r="CQ31">
            <v>0</v>
          </cell>
          <cell r="CR31">
            <v>100</v>
          </cell>
          <cell r="CS31">
            <v>100</v>
          </cell>
          <cell r="CU31">
            <v>81</v>
          </cell>
          <cell r="CV31">
            <v>75</v>
          </cell>
          <cell r="CX31">
            <v>77.400000000000006</v>
          </cell>
          <cell r="CY31">
            <v>96.75</v>
          </cell>
          <cell r="CZ31" t="str">
            <v>A</v>
          </cell>
        </row>
        <row r="32">
          <cell r="A32">
            <v>24</v>
          </cell>
          <cell r="B32">
            <v>4214</v>
          </cell>
          <cell r="C32" t="str">
            <v>Ústí nad Labem</v>
          </cell>
          <cell r="D32" t="str">
            <v>00081531</v>
          </cell>
          <cell r="E32">
            <v>93248</v>
          </cell>
          <cell r="F32">
            <v>92984</v>
          </cell>
          <cell r="G32">
            <v>1462386818.79</v>
          </cell>
          <cell r="H32">
            <v>1566382075.1099999</v>
          </cell>
          <cell r="I32">
            <v>87207285.900000006</v>
          </cell>
          <cell r="J32">
            <v>71505429.540000007</v>
          </cell>
          <cell r="K32">
            <v>21086851.920000002</v>
          </cell>
          <cell r="L32">
            <v>23812543.27</v>
          </cell>
          <cell r="M32">
            <v>51233546.460000001</v>
          </cell>
          <cell r="N32">
            <v>37304911.009999998</v>
          </cell>
          <cell r="O32">
            <v>6700000</v>
          </cell>
          <cell r="P32">
            <v>168500</v>
          </cell>
          <cell r="Q32">
            <v>4492483</v>
          </cell>
          <cell r="R32">
            <v>71600</v>
          </cell>
          <cell r="S32">
            <v>1554086587.6900001</v>
          </cell>
          <cell r="T32">
            <v>1637959104.6499999</v>
          </cell>
          <cell r="U32">
            <v>226353445.19999999</v>
          </cell>
          <cell r="V32">
            <v>296081220.66000003</v>
          </cell>
          <cell r="W32">
            <v>131111100.73</v>
          </cell>
          <cell r="X32">
            <v>10154484.02</v>
          </cell>
          <cell r="Y32">
            <v>357464545.93000001</v>
          </cell>
          <cell r="Z32">
            <v>306235704.68000001</v>
          </cell>
          <cell r="AA32">
            <v>1911551133.6200001</v>
          </cell>
          <cell r="AB32">
            <v>1944194809.3299999</v>
          </cell>
          <cell r="AC32">
            <v>338402848.44999999</v>
          </cell>
          <cell r="AD32">
            <v>365210592.45999998</v>
          </cell>
          <cell r="AE32">
            <v>7986906.3300000001</v>
          </cell>
          <cell r="AF32">
            <v>6615373.8600000003</v>
          </cell>
          <cell r="AG32">
            <v>302619.03000000003</v>
          </cell>
          <cell r="AH32">
            <v>404219.37</v>
          </cell>
          <cell r="AI32">
            <v>668740482.33000004</v>
          </cell>
          <cell r="AJ32">
            <v>692366214.64999998</v>
          </cell>
          <cell r="AK32">
            <v>361926885.86000001</v>
          </cell>
          <cell r="AL32">
            <v>464629713.08999997</v>
          </cell>
          <cell r="AM32">
            <v>1458508132.3</v>
          </cell>
          <cell r="AN32">
            <v>1632832524.4000001</v>
          </cell>
          <cell r="AO32">
            <v>74211202.819999993</v>
          </cell>
          <cell r="AP32">
            <v>85918683.939999998</v>
          </cell>
          <cell r="AQ32">
            <v>1532719335.1199999</v>
          </cell>
          <cell r="AR32">
            <v>1718751208.3400002</v>
          </cell>
          <cell r="AS32">
            <v>378831798.50000024</v>
          </cell>
          <cell r="AT32">
            <v>225443600.98999977</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-217634973.53999999</v>
          </cell>
          <cell r="BJ32">
            <v>-122209436.47</v>
          </cell>
          <cell r="BK32">
            <v>-217634973.53999999</v>
          </cell>
          <cell r="BL32">
            <v>-122209436.47</v>
          </cell>
          <cell r="BM32">
            <v>0</v>
          </cell>
          <cell r="BN32">
            <v>0</v>
          </cell>
          <cell r="BO32">
            <v>0</v>
          </cell>
          <cell r="BP32">
            <v>0</v>
          </cell>
          <cell r="BQ32">
            <v>0</v>
          </cell>
          <cell r="BR32">
            <v>0</v>
          </cell>
          <cell r="BS32">
            <v>1319341501.8</v>
          </cell>
          <cell r="BT32">
            <v>1180380385.1199999</v>
          </cell>
          <cell r="BU32">
            <v>675695890.97000003</v>
          </cell>
          <cell r="BV32">
            <v>765178985.15999997</v>
          </cell>
          <cell r="BX32">
            <v>-209345448.17999998</v>
          </cell>
          <cell r="BY32">
            <v>-115189843.23999999</v>
          </cell>
          <cell r="BZ32">
            <v>1907058650.6200001</v>
          </cell>
          <cell r="CA32">
            <v>1944123209.3299999</v>
          </cell>
          <cell r="CC32">
            <v>387121323.86000019</v>
          </cell>
          <cell r="CD32">
            <v>232463194.21999979</v>
          </cell>
          <cell r="CF32">
            <v>100</v>
          </cell>
          <cell r="CG32">
            <v>100</v>
          </cell>
          <cell r="CH32">
            <v>100</v>
          </cell>
          <cell r="CI32">
            <v>100</v>
          </cell>
          <cell r="CJ32">
            <v>60</v>
          </cell>
          <cell r="CK32">
            <v>60</v>
          </cell>
          <cell r="CL32">
            <v>85</v>
          </cell>
          <cell r="CM32">
            <v>70</v>
          </cell>
          <cell r="CN32">
            <v>0</v>
          </cell>
          <cell r="CO32">
            <v>0</v>
          </cell>
          <cell r="CP32">
            <v>0</v>
          </cell>
          <cell r="CQ32">
            <v>0</v>
          </cell>
          <cell r="CR32">
            <v>100</v>
          </cell>
          <cell r="CS32">
            <v>100</v>
          </cell>
          <cell r="CU32">
            <v>64.75</v>
          </cell>
          <cell r="CV32">
            <v>62.5</v>
          </cell>
          <cell r="CX32">
            <v>63.400000000000006</v>
          </cell>
          <cell r="CY32">
            <v>79.25</v>
          </cell>
          <cell r="CZ32" t="str">
            <v>B</v>
          </cell>
        </row>
        <row r="33">
          <cell r="A33">
            <v>25</v>
          </cell>
          <cell r="B33">
            <v>7213</v>
          </cell>
          <cell r="C33" t="str">
            <v>Zlín</v>
          </cell>
          <cell r="D33" t="str">
            <v>00283924</v>
          </cell>
          <cell r="E33">
            <v>75171</v>
          </cell>
          <cell r="F33">
            <v>75117</v>
          </cell>
          <cell r="G33">
            <v>1130302592.71</v>
          </cell>
          <cell r="H33">
            <v>1207990812.51</v>
          </cell>
          <cell r="I33">
            <v>255173185.09999999</v>
          </cell>
          <cell r="J33">
            <v>233287456.25</v>
          </cell>
          <cell r="K33">
            <v>31315282.440000001</v>
          </cell>
          <cell r="L33">
            <v>13751584.85</v>
          </cell>
          <cell r="M33">
            <v>21737906.420000002</v>
          </cell>
          <cell r="N33">
            <v>22941642.199999999</v>
          </cell>
          <cell r="O33">
            <v>2435436.2000000002</v>
          </cell>
          <cell r="P33">
            <v>2298616.91</v>
          </cell>
          <cell r="Q33">
            <v>20684390</v>
          </cell>
          <cell r="R33">
            <v>12679245.800000001</v>
          </cell>
          <cell r="S33">
            <v>1406160167.8099999</v>
          </cell>
          <cell r="T33">
            <v>1453957514.5599999</v>
          </cell>
          <cell r="U33">
            <v>83219332.069999993</v>
          </cell>
          <cell r="V33">
            <v>101567736.77</v>
          </cell>
          <cell r="W33">
            <v>26827660.050000001</v>
          </cell>
          <cell r="X33">
            <v>41254343.039999999</v>
          </cell>
          <cell r="Y33">
            <v>110046992.12</v>
          </cell>
          <cell r="Z33">
            <v>142822079.81</v>
          </cell>
          <cell r="AA33">
            <v>1516207159.9299998</v>
          </cell>
          <cell r="AB33">
            <v>1596779594.3699999</v>
          </cell>
          <cell r="AC33">
            <v>300583787.62</v>
          </cell>
          <cell r="AD33">
            <v>316472864.06</v>
          </cell>
          <cell r="AE33">
            <v>6076296.0300000003</v>
          </cell>
          <cell r="AF33">
            <v>5303056.2200000007</v>
          </cell>
          <cell r="AG33">
            <v>30656.880000000001</v>
          </cell>
          <cell r="AH33">
            <v>30656.880000000001</v>
          </cell>
          <cell r="AI33">
            <v>463084231.30000001</v>
          </cell>
          <cell r="AJ33">
            <v>485939901.13999999</v>
          </cell>
          <cell r="AK33">
            <v>196448989.40000001</v>
          </cell>
          <cell r="AL33">
            <v>224355328.22</v>
          </cell>
          <cell r="AM33">
            <v>1143457620.8499999</v>
          </cell>
          <cell r="AN33">
            <v>1210411390.04</v>
          </cell>
          <cell r="AO33">
            <v>280543920.44</v>
          </cell>
          <cell r="AP33">
            <v>334083512.24000001</v>
          </cell>
          <cell r="AQ33">
            <v>1424001541.29</v>
          </cell>
          <cell r="AR33">
            <v>1544494902.28</v>
          </cell>
          <cell r="AS33">
            <v>92205618.639999866</v>
          </cell>
          <cell r="AT33">
            <v>52284692.089999914</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-64800000</v>
          </cell>
          <cell r="BJ33">
            <v>-72559257.019999996</v>
          </cell>
          <cell r="BK33">
            <v>-64800000</v>
          </cell>
          <cell r="BL33">
            <v>-72559257.019999996</v>
          </cell>
          <cell r="BM33">
            <v>0</v>
          </cell>
          <cell r="BN33">
            <v>0</v>
          </cell>
          <cell r="BO33">
            <v>0</v>
          </cell>
          <cell r="BP33">
            <v>0</v>
          </cell>
          <cell r="BQ33">
            <v>0</v>
          </cell>
          <cell r="BR33">
            <v>0</v>
          </cell>
          <cell r="BS33">
            <v>570447097.13999999</v>
          </cell>
          <cell r="BT33">
            <v>535122489.12</v>
          </cell>
          <cell r="BU33">
            <v>586339709.76999998</v>
          </cell>
          <cell r="BV33">
            <v>620887190.55999994</v>
          </cell>
          <cell r="BX33">
            <v>-58693047.090000004</v>
          </cell>
          <cell r="BY33">
            <v>-67225543.920000002</v>
          </cell>
          <cell r="BZ33">
            <v>1495522769.9299998</v>
          </cell>
          <cell r="CA33">
            <v>1584100348.5699999</v>
          </cell>
          <cell r="CC33">
            <v>98312571.549999863</v>
          </cell>
          <cell r="CD33">
            <v>57618405.189999916</v>
          </cell>
          <cell r="CF33">
            <v>100</v>
          </cell>
          <cell r="CG33">
            <v>100</v>
          </cell>
          <cell r="CH33">
            <v>100</v>
          </cell>
          <cell r="CI33">
            <v>100</v>
          </cell>
          <cell r="CJ33">
            <v>100</v>
          </cell>
          <cell r="CK33">
            <v>100</v>
          </cell>
          <cell r="CL33">
            <v>100</v>
          </cell>
          <cell r="CM33">
            <v>100</v>
          </cell>
          <cell r="CN33">
            <v>0</v>
          </cell>
          <cell r="CO33">
            <v>0</v>
          </cell>
          <cell r="CP33">
            <v>0</v>
          </cell>
          <cell r="CQ33">
            <v>0</v>
          </cell>
          <cell r="CR33">
            <v>100</v>
          </cell>
          <cell r="CS33">
            <v>100</v>
          </cell>
          <cell r="CU33">
            <v>75</v>
          </cell>
          <cell r="CV33">
            <v>75</v>
          </cell>
          <cell r="CX33">
            <v>75</v>
          </cell>
          <cell r="CY33">
            <v>93.75</v>
          </cell>
          <cell r="CZ33" t="str">
            <v>A</v>
          </cell>
        </row>
        <row r="34">
          <cell r="A34">
            <v>26</v>
          </cell>
          <cell r="B34">
            <v>4101</v>
          </cell>
          <cell r="C34" t="str">
            <v>Aš</v>
          </cell>
          <cell r="D34" t="str">
            <v>00253901</v>
          </cell>
          <cell r="E34">
            <v>13190</v>
          </cell>
          <cell r="F34">
            <v>13227</v>
          </cell>
          <cell r="G34">
            <v>216092875.66999999</v>
          </cell>
          <cell r="H34">
            <v>240490349.31</v>
          </cell>
          <cell r="I34">
            <v>18634232.609999999</v>
          </cell>
          <cell r="J34">
            <v>22741387.09</v>
          </cell>
          <cell r="K34">
            <v>1252708.25</v>
          </cell>
          <cell r="L34">
            <v>2413631.7000000002</v>
          </cell>
          <cell r="M34">
            <v>2924059.8</v>
          </cell>
          <cell r="N34">
            <v>3107349.09</v>
          </cell>
          <cell r="O34">
            <v>115287.5</v>
          </cell>
          <cell r="P34">
            <v>235000</v>
          </cell>
          <cell r="Q34">
            <v>3947281</v>
          </cell>
          <cell r="R34">
            <v>5567452.5</v>
          </cell>
          <cell r="S34">
            <v>238674389.27999997</v>
          </cell>
          <cell r="T34">
            <v>268799188.89999998</v>
          </cell>
          <cell r="U34">
            <v>19724334.5</v>
          </cell>
          <cell r="V34">
            <v>25874868.25</v>
          </cell>
          <cell r="W34">
            <v>39238411.950000003</v>
          </cell>
          <cell r="X34">
            <v>250000</v>
          </cell>
          <cell r="Y34">
            <v>58962746.450000003</v>
          </cell>
          <cell r="Z34">
            <v>26124868.25</v>
          </cell>
          <cell r="AA34">
            <v>297637135.72999996</v>
          </cell>
          <cell r="AB34">
            <v>294924057.14999998</v>
          </cell>
          <cell r="AC34">
            <v>46303617</v>
          </cell>
          <cell r="AD34">
            <v>51031400</v>
          </cell>
          <cell r="AE34">
            <v>265965.24</v>
          </cell>
          <cell r="AF34">
            <v>242219.56</v>
          </cell>
          <cell r="AI34">
            <v>112060837.97</v>
          </cell>
          <cell r="AJ34">
            <v>106620061.47</v>
          </cell>
          <cell r="AK34">
            <v>32715406.48</v>
          </cell>
          <cell r="AL34">
            <v>38173102.149999999</v>
          </cell>
          <cell r="AM34">
            <v>197224646.03999999</v>
          </cell>
          <cell r="AN34">
            <v>201041807.12</v>
          </cell>
          <cell r="AO34">
            <v>29600194.239999998</v>
          </cell>
          <cell r="AP34">
            <v>52015587.359999999</v>
          </cell>
          <cell r="AQ34">
            <v>226824840.28</v>
          </cell>
          <cell r="AR34">
            <v>253057394.48000002</v>
          </cell>
          <cell r="AS34">
            <v>70812295.449999958</v>
          </cell>
          <cell r="AT34">
            <v>41866662.669999957</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-24267748.420000002</v>
          </cell>
          <cell r="BJ34">
            <v>-5881200</v>
          </cell>
          <cell r="BK34">
            <v>-24267748.420000002</v>
          </cell>
          <cell r="BL34">
            <v>-5881200</v>
          </cell>
          <cell r="BM34">
            <v>0</v>
          </cell>
          <cell r="BN34">
            <v>0</v>
          </cell>
          <cell r="BO34">
            <v>0</v>
          </cell>
          <cell r="BP34">
            <v>0</v>
          </cell>
          <cell r="BQ34">
            <v>0</v>
          </cell>
          <cell r="BR34">
            <v>0</v>
          </cell>
          <cell r="BS34">
            <v>56378406.93</v>
          </cell>
          <cell r="BT34">
            <v>55856379.159999996</v>
          </cell>
          <cell r="BU34">
            <v>191134870.16</v>
          </cell>
          <cell r="BV34">
            <v>234054513.00999999</v>
          </cell>
          <cell r="BX34">
            <v>-24001783.180000003</v>
          </cell>
          <cell r="BY34">
            <v>-5638980.4400000004</v>
          </cell>
          <cell r="BZ34">
            <v>293689854.72999996</v>
          </cell>
          <cell r="CA34">
            <v>289356604.64999998</v>
          </cell>
          <cell r="CC34">
            <v>71078260.689999953</v>
          </cell>
          <cell r="CD34">
            <v>42108882.229999959</v>
          </cell>
          <cell r="CF34">
            <v>100</v>
          </cell>
          <cell r="CG34">
            <v>55</v>
          </cell>
          <cell r="CH34">
            <v>100</v>
          </cell>
          <cell r="CI34">
            <v>100</v>
          </cell>
          <cell r="CJ34">
            <v>100</v>
          </cell>
          <cell r="CK34">
            <v>100</v>
          </cell>
          <cell r="CL34">
            <v>100</v>
          </cell>
          <cell r="CM34">
            <v>100</v>
          </cell>
          <cell r="CN34">
            <v>0</v>
          </cell>
          <cell r="CO34">
            <v>0</v>
          </cell>
          <cell r="CP34">
            <v>0</v>
          </cell>
          <cell r="CQ34">
            <v>0</v>
          </cell>
          <cell r="CR34">
            <v>100</v>
          </cell>
          <cell r="CS34">
            <v>100</v>
          </cell>
          <cell r="CU34">
            <v>75</v>
          </cell>
          <cell r="CV34">
            <v>68.25</v>
          </cell>
          <cell r="CX34">
            <v>70.949999999999989</v>
          </cell>
          <cell r="CY34">
            <v>88.687499999999986</v>
          </cell>
          <cell r="CZ34" t="str">
            <v>A</v>
          </cell>
        </row>
        <row r="35">
          <cell r="A35">
            <v>27</v>
          </cell>
          <cell r="B35">
            <v>2101</v>
          </cell>
          <cell r="C35" t="str">
            <v>Benešov</v>
          </cell>
          <cell r="D35" t="str">
            <v>00231401</v>
          </cell>
          <cell r="E35">
            <v>16555</v>
          </cell>
          <cell r="F35">
            <v>16544</v>
          </cell>
          <cell r="G35">
            <v>272537631.73000002</v>
          </cell>
          <cell r="H35">
            <v>290362904.31999999</v>
          </cell>
          <cell r="I35">
            <v>36995371.460000001</v>
          </cell>
          <cell r="J35">
            <v>30889054.969999999</v>
          </cell>
          <cell r="K35">
            <v>24082351.670000002</v>
          </cell>
          <cell r="L35">
            <v>8285870.8799999999</v>
          </cell>
          <cell r="M35">
            <v>4070900.54</v>
          </cell>
          <cell r="N35">
            <v>5315588.25</v>
          </cell>
          <cell r="O35" t="str">
            <v>0,00</v>
          </cell>
          <cell r="P35">
            <v>1000000</v>
          </cell>
          <cell r="Q35">
            <v>2554491</v>
          </cell>
          <cell r="R35">
            <v>19797013.329999998</v>
          </cell>
          <cell r="S35">
            <v>312087494.19</v>
          </cell>
          <cell r="T35">
            <v>341048972.61999995</v>
          </cell>
          <cell r="U35">
            <v>117012696.88</v>
          </cell>
          <cell r="V35">
            <v>139809060.69</v>
          </cell>
          <cell r="W35">
            <v>417256.76</v>
          </cell>
          <cell r="X35" t="str">
            <v>0,00</v>
          </cell>
          <cell r="Y35">
            <v>117429953.64</v>
          </cell>
          <cell r="Z35">
            <v>139809060.69</v>
          </cell>
          <cell r="AA35">
            <v>429517447.82999998</v>
          </cell>
          <cell r="AB35">
            <v>480858033.30999994</v>
          </cell>
          <cell r="AC35">
            <v>83447862.420000002</v>
          </cell>
          <cell r="AD35">
            <v>92863651.230000004</v>
          </cell>
          <cell r="AE35">
            <v>3485.4</v>
          </cell>
          <cell r="AF35">
            <v>158.19999999999999</v>
          </cell>
          <cell r="AG35" t="str">
            <v>0,00</v>
          </cell>
          <cell r="AH35">
            <v>71227.039999999994</v>
          </cell>
          <cell r="AI35">
            <v>99880469.569999993</v>
          </cell>
          <cell r="AJ35">
            <v>132945765.16</v>
          </cell>
          <cell r="AK35">
            <v>100744270.64</v>
          </cell>
          <cell r="AL35">
            <v>78978173.459999993</v>
          </cell>
          <cell r="AM35">
            <v>302646107.31999999</v>
          </cell>
          <cell r="AN35">
            <v>366061106.20999998</v>
          </cell>
          <cell r="AO35">
            <v>50346614.600000001</v>
          </cell>
          <cell r="AP35">
            <v>195297738.69</v>
          </cell>
          <cell r="AQ35">
            <v>352992721.92000002</v>
          </cell>
          <cell r="AR35">
            <v>561358844.89999998</v>
          </cell>
          <cell r="AS35">
            <v>76524725.909999967</v>
          </cell>
          <cell r="AT35">
            <v>-80500811.590000033</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155951499.53999999</v>
          </cell>
          <cell r="BT35">
            <v>18231188.579999998</v>
          </cell>
          <cell r="BU35">
            <v>284548570.69999999</v>
          </cell>
          <cell r="BV35">
            <v>230882107.72999999</v>
          </cell>
          <cell r="BX35">
            <v>3485.4</v>
          </cell>
          <cell r="BY35">
            <v>71385.239999999991</v>
          </cell>
          <cell r="BZ35">
            <v>426962956.82999998</v>
          </cell>
          <cell r="CA35">
            <v>461061019.97999996</v>
          </cell>
          <cell r="CC35">
            <v>76528211.309999973</v>
          </cell>
          <cell r="CD35">
            <v>-80429426.350000024</v>
          </cell>
          <cell r="CF35">
            <v>100</v>
          </cell>
          <cell r="CG35">
            <v>10</v>
          </cell>
          <cell r="CH35">
            <v>100</v>
          </cell>
          <cell r="CI35">
            <v>100</v>
          </cell>
          <cell r="CJ35">
            <v>40</v>
          </cell>
          <cell r="CK35">
            <v>40</v>
          </cell>
          <cell r="CL35">
            <v>70</v>
          </cell>
          <cell r="CM35">
            <v>70</v>
          </cell>
          <cell r="CN35">
            <v>0</v>
          </cell>
          <cell r="CO35">
            <v>100</v>
          </cell>
          <cell r="CP35">
            <v>0</v>
          </cell>
          <cell r="CQ35">
            <v>0</v>
          </cell>
          <cell r="CR35">
            <v>100</v>
          </cell>
          <cell r="CS35">
            <v>100</v>
          </cell>
          <cell r="CU35">
            <v>58.5</v>
          </cell>
          <cell r="CV35">
            <v>60</v>
          </cell>
          <cell r="CX35">
            <v>59.400000000000006</v>
          </cell>
          <cell r="CY35">
            <v>74.25</v>
          </cell>
          <cell r="CZ35" t="str">
            <v>C</v>
          </cell>
        </row>
        <row r="36">
          <cell r="A36">
            <v>28</v>
          </cell>
          <cell r="B36">
            <v>2102</v>
          </cell>
          <cell r="C36" t="str">
            <v>Beroun</v>
          </cell>
          <cell r="D36" t="str">
            <v>00233129</v>
          </cell>
          <cell r="E36">
            <v>19207</v>
          </cell>
          <cell r="F36">
            <v>19307</v>
          </cell>
          <cell r="G36">
            <v>283669676.06999999</v>
          </cell>
          <cell r="H36">
            <v>307276561.11000001</v>
          </cell>
          <cell r="I36">
            <v>24960941.91</v>
          </cell>
          <cell r="J36">
            <v>31445072.890000001</v>
          </cell>
          <cell r="K36">
            <v>3610160.41</v>
          </cell>
          <cell r="L36">
            <v>3834733.07</v>
          </cell>
          <cell r="M36">
            <v>4406661.96</v>
          </cell>
          <cell r="N36">
            <v>3252017.59</v>
          </cell>
          <cell r="O36">
            <v>0</v>
          </cell>
          <cell r="P36">
            <v>0</v>
          </cell>
          <cell r="Q36">
            <v>35976759</v>
          </cell>
          <cell r="R36">
            <v>22485509</v>
          </cell>
          <cell r="S36">
            <v>344607376.98000002</v>
          </cell>
          <cell r="T36">
            <v>361207143</v>
          </cell>
          <cell r="U36">
            <v>47902608.619999997</v>
          </cell>
          <cell r="V36">
            <v>55585069.780000001</v>
          </cell>
          <cell r="W36">
            <v>40120864.369999997</v>
          </cell>
          <cell r="X36">
            <v>11439243.779999999</v>
          </cell>
          <cell r="Y36">
            <v>88023472.989999995</v>
          </cell>
          <cell r="Z36">
            <v>67024313.560000002</v>
          </cell>
          <cell r="AA36">
            <v>432630849.97000003</v>
          </cell>
          <cell r="AB36">
            <v>428231456.56</v>
          </cell>
          <cell r="AC36">
            <v>87529838.200000003</v>
          </cell>
          <cell r="AD36">
            <v>99536719.200000003</v>
          </cell>
          <cell r="AE36">
            <v>837946.48</v>
          </cell>
          <cell r="AF36">
            <v>652239.28</v>
          </cell>
          <cell r="AI36">
            <v>119701398.77</v>
          </cell>
          <cell r="AJ36">
            <v>128900366.11</v>
          </cell>
          <cell r="AK36">
            <v>60721628.590000004</v>
          </cell>
          <cell r="AL36">
            <v>61939509.82</v>
          </cell>
          <cell r="AM36">
            <v>280698590.56</v>
          </cell>
          <cell r="AN36">
            <v>303249096.08999997</v>
          </cell>
          <cell r="AO36">
            <v>60645092.740000002</v>
          </cell>
          <cell r="AP36">
            <v>71350669.930000007</v>
          </cell>
          <cell r="AQ36">
            <v>341343683.30000001</v>
          </cell>
          <cell r="AR36">
            <v>374599766.01999998</v>
          </cell>
          <cell r="AS36">
            <v>91287166.670000017</v>
          </cell>
          <cell r="AT36">
            <v>53631690.540000021</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-44868519.369999997</v>
          </cell>
          <cell r="BJ36">
            <v>-17825170</v>
          </cell>
          <cell r="BK36">
            <v>-44868519.369999997</v>
          </cell>
          <cell r="BL36">
            <v>-17825170</v>
          </cell>
          <cell r="BM36">
            <v>0</v>
          </cell>
          <cell r="BN36">
            <v>0</v>
          </cell>
          <cell r="BO36">
            <v>0</v>
          </cell>
          <cell r="BP36">
            <v>0</v>
          </cell>
          <cell r="BQ36">
            <v>0</v>
          </cell>
          <cell r="BR36">
            <v>0</v>
          </cell>
          <cell r="BS36">
            <v>105333683.92</v>
          </cell>
          <cell r="BT36">
            <v>89260675.760000005</v>
          </cell>
          <cell r="BU36">
            <v>101826081.72</v>
          </cell>
          <cell r="BV36">
            <v>141511407.97</v>
          </cell>
          <cell r="BX36">
            <v>-44030572.890000001</v>
          </cell>
          <cell r="BY36">
            <v>-17172930.719999999</v>
          </cell>
          <cell r="BZ36">
            <v>396654090.97000003</v>
          </cell>
          <cell r="CA36">
            <v>405745947.55999994</v>
          </cell>
          <cell r="CC36">
            <v>92125113.150000021</v>
          </cell>
          <cell r="CD36">
            <v>54283929.820000023</v>
          </cell>
          <cell r="CF36">
            <v>100</v>
          </cell>
          <cell r="CG36">
            <v>100</v>
          </cell>
          <cell r="CH36">
            <v>100</v>
          </cell>
          <cell r="CI36">
            <v>100</v>
          </cell>
          <cell r="CJ36">
            <v>80</v>
          </cell>
          <cell r="CK36">
            <v>80</v>
          </cell>
          <cell r="CL36">
            <v>85</v>
          </cell>
          <cell r="CM36">
            <v>85</v>
          </cell>
          <cell r="CN36">
            <v>0</v>
          </cell>
          <cell r="CO36">
            <v>0</v>
          </cell>
          <cell r="CP36">
            <v>0</v>
          </cell>
          <cell r="CQ36">
            <v>0</v>
          </cell>
          <cell r="CR36">
            <v>100</v>
          </cell>
          <cell r="CS36">
            <v>100</v>
          </cell>
          <cell r="CU36">
            <v>68.75</v>
          </cell>
          <cell r="CV36">
            <v>68.75</v>
          </cell>
          <cell r="CX36">
            <v>68.75</v>
          </cell>
          <cell r="CY36">
            <v>85.9375</v>
          </cell>
          <cell r="CZ36" t="str">
            <v>A</v>
          </cell>
        </row>
        <row r="37">
          <cell r="A37">
            <v>29</v>
          </cell>
          <cell r="B37">
            <v>4201</v>
          </cell>
          <cell r="C37" t="str">
            <v>Bílina</v>
          </cell>
          <cell r="D37" t="str">
            <v>00266230</v>
          </cell>
          <cell r="E37">
            <v>17112</v>
          </cell>
          <cell r="F37">
            <v>17205</v>
          </cell>
          <cell r="G37">
            <v>220532568.25</v>
          </cell>
          <cell r="H37">
            <v>241927594.69999999</v>
          </cell>
          <cell r="I37">
            <v>79358204.239999995</v>
          </cell>
          <cell r="J37">
            <v>54027452.689999998</v>
          </cell>
          <cell r="K37">
            <v>3394313.9</v>
          </cell>
          <cell r="L37">
            <v>3326387.35</v>
          </cell>
          <cell r="M37">
            <v>48590850.079999998</v>
          </cell>
          <cell r="N37">
            <v>23689863</v>
          </cell>
          <cell r="O37">
            <v>790969</v>
          </cell>
          <cell r="P37">
            <v>318994</v>
          </cell>
          <cell r="Q37">
            <v>10862662</v>
          </cell>
          <cell r="R37">
            <v>6077468</v>
          </cell>
          <cell r="S37">
            <v>310753434.49000001</v>
          </cell>
          <cell r="T37">
            <v>302032515.38999999</v>
          </cell>
          <cell r="U37">
            <v>31424511.989999998</v>
          </cell>
          <cell r="V37">
            <v>38683682.340000004</v>
          </cell>
          <cell r="W37">
            <v>4527609.95</v>
          </cell>
          <cell r="X37">
            <v>152000</v>
          </cell>
          <cell r="Y37">
            <v>35952121.939999998</v>
          </cell>
          <cell r="Z37">
            <v>38835682.340000004</v>
          </cell>
          <cell r="AA37">
            <v>346705556.43000001</v>
          </cell>
          <cell r="AB37">
            <v>340868197.73000002</v>
          </cell>
          <cell r="AC37">
            <v>72240342</v>
          </cell>
          <cell r="AD37">
            <v>79151261</v>
          </cell>
          <cell r="AG37" t="str">
            <v>0,00</v>
          </cell>
          <cell r="AH37">
            <v>0</v>
          </cell>
          <cell r="AI37">
            <v>72187662.370000005</v>
          </cell>
          <cell r="AJ37">
            <v>84408256.5</v>
          </cell>
          <cell r="AK37">
            <v>78982203.920000002</v>
          </cell>
          <cell r="AL37">
            <v>88260271.640000001</v>
          </cell>
          <cell r="AM37">
            <v>239145083.09</v>
          </cell>
          <cell r="AN37">
            <v>266914338.63999999</v>
          </cell>
          <cell r="AO37">
            <v>28696208.120000001</v>
          </cell>
          <cell r="AP37">
            <v>48149636.450000003</v>
          </cell>
          <cell r="AQ37">
            <v>267841291.21000001</v>
          </cell>
          <cell r="AR37">
            <v>315063975.08999997</v>
          </cell>
          <cell r="AS37">
            <v>78864265.219999999</v>
          </cell>
          <cell r="AT37">
            <v>25804222.640000045</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2736549.02</v>
          </cell>
          <cell r="BT37">
            <v>6308850.3600000003</v>
          </cell>
          <cell r="BU37">
            <v>319722039.23000002</v>
          </cell>
          <cell r="BV37">
            <v>346515297.06</v>
          </cell>
          <cell r="BX37">
            <v>0</v>
          </cell>
          <cell r="BY37">
            <v>0</v>
          </cell>
          <cell r="BZ37">
            <v>335842894.43000001</v>
          </cell>
          <cell r="CA37">
            <v>334790729.73000002</v>
          </cell>
          <cell r="CC37">
            <v>78864265.219999999</v>
          </cell>
          <cell r="CD37">
            <v>25804222.640000045</v>
          </cell>
          <cell r="CF37">
            <v>100</v>
          </cell>
          <cell r="CG37">
            <v>0</v>
          </cell>
          <cell r="CH37">
            <v>100</v>
          </cell>
          <cell r="CI37">
            <v>100</v>
          </cell>
          <cell r="CJ37">
            <v>80</v>
          </cell>
          <cell r="CK37">
            <v>80</v>
          </cell>
          <cell r="CL37">
            <v>100</v>
          </cell>
          <cell r="CM37">
            <v>85</v>
          </cell>
          <cell r="CN37">
            <v>100</v>
          </cell>
          <cell r="CO37">
            <v>0</v>
          </cell>
          <cell r="CP37">
            <v>0</v>
          </cell>
          <cell r="CQ37">
            <v>0</v>
          </cell>
          <cell r="CR37">
            <v>100</v>
          </cell>
          <cell r="CS37">
            <v>100</v>
          </cell>
          <cell r="CU37">
            <v>86</v>
          </cell>
          <cell r="CV37">
            <v>53.75</v>
          </cell>
          <cell r="CX37">
            <v>66.650000000000006</v>
          </cell>
          <cell r="CY37">
            <v>83.3125</v>
          </cell>
          <cell r="CZ37" t="str">
            <v>B</v>
          </cell>
        </row>
        <row r="38">
          <cell r="A38">
            <v>30</v>
          </cell>
          <cell r="B38">
            <v>8101</v>
          </cell>
          <cell r="C38" t="str">
            <v>Bílovec</v>
          </cell>
          <cell r="D38" t="str">
            <v>00297755</v>
          </cell>
          <cell r="E38">
            <v>7436</v>
          </cell>
          <cell r="F38">
            <v>7415</v>
          </cell>
          <cell r="G38">
            <v>101265880.86</v>
          </cell>
          <cell r="H38">
            <v>109897574.12</v>
          </cell>
          <cell r="I38">
            <v>39953947.200000003</v>
          </cell>
          <cell r="J38">
            <v>42712656.619999997</v>
          </cell>
          <cell r="K38">
            <v>2314479.3199999998</v>
          </cell>
          <cell r="L38">
            <v>1219303.8500000001</v>
          </cell>
          <cell r="M38">
            <v>3294243.83</v>
          </cell>
          <cell r="N38">
            <v>2929301.52</v>
          </cell>
          <cell r="O38">
            <v>261251.82</v>
          </cell>
          <cell r="P38">
            <v>11596.4</v>
          </cell>
          <cell r="Q38">
            <v>8131408</v>
          </cell>
          <cell r="R38">
            <v>5454759</v>
          </cell>
          <cell r="S38">
            <v>149351236.06</v>
          </cell>
          <cell r="T38">
            <v>158064989.74000001</v>
          </cell>
          <cell r="U38">
            <v>30207865.010000002</v>
          </cell>
          <cell r="V38">
            <v>37945597.700000003</v>
          </cell>
          <cell r="W38">
            <v>25059998.57</v>
          </cell>
          <cell r="X38">
            <v>27067827.600000001</v>
          </cell>
          <cell r="Y38">
            <v>55267863.579999998</v>
          </cell>
          <cell r="Z38">
            <v>65013425.299999997</v>
          </cell>
          <cell r="AA38">
            <v>204619099.63999999</v>
          </cell>
          <cell r="AB38">
            <v>223078415.04000002</v>
          </cell>
          <cell r="AC38">
            <v>53554549.969999999</v>
          </cell>
          <cell r="AD38">
            <v>58063119.350000001</v>
          </cell>
          <cell r="AE38">
            <v>294212.38</v>
          </cell>
          <cell r="AF38">
            <v>217919.81</v>
          </cell>
          <cell r="AG38">
            <v>68004</v>
          </cell>
          <cell r="AH38">
            <v>68285</v>
          </cell>
          <cell r="AI38">
            <v>64387908.469999999</v>
          </cell>
          <cell r="AJ38">
            <v>71034245.290000007</v>
          </cell>
          <cell r="AK38">
            <v>24906931.43</v>
          </cell>
          <cell r="AL38">
            <v>29342727.350000001</v>
          </cell>
          <cell r="AM38">
            <v>150124434.66999999</v>
          </cell>
          <cell r="AN38">
            <v>167146651.49000001</v>
          </cell>
          <cell r="AO38">
            <v>50811103.729999997</v>
          </cell>
          <cell r="AP38">
            <v>33370146.890000001</v>
          </cell>
          <cell r="AQ38">
            <v>200935538.39999998</v>
          </cell>
          <cell r="AR38">
            <v>200516798.38</v>
          </cell>
          <cell r="AS38">
            <v>3683561.2400000095</v>
          </cell>
          <cell r="AT38">
            <v>22561616.660000026</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-15274989.17</v>
          </cell>
          <cell r="BJ38">
            <v>-3138000</v>
          </cell>
          <cell r="BK38">
            <v>-15274989.17</v>
          </cell>
          <cell r="BL38">
            <v>-3138000</v>
          </cell>
          <cell r="BM38">
            <v>0</v>
          </cell>
          <cell r="BN38">
            <v>0</v>
          </cell>
          <cell r="BO38">
            <v>0</v>
          </cell>
          <cell r="BP38">
            <v>0</v>
          </cell>
          <cell r="BQ38">
            <v>0</v>
          </cell>
          <cell r="BR38">
            <v>0</v>
          </cell>
          <cell r="BS38">
            <v>102381037.54000001</v>
          </cell>
          <cell r="BT38">
            <v>100805781.23999999</v>
          </cell>
          <cell r="BU38">
            <v>40688972.729999997</v>
          </cell>
          <cell r="BV38">
            <v>65175691.590000004</v>
          </cell>
          <cell r="BX38">
            <v>-14912772.789999999</v>
          </cell>
          <cell r="BY38">
            <v>-2851795.19</v>
          </cell>
          <cell r="BZ38">
            <v>196487691.63999999</v>
          </cell>
          <cell r="CA38">
            <v>217623656.03999999</v>
          </cell>
          <cell r="CC38">
            <v>4045777.6200000094</v>
          </cell>
          <cell r="CD38">
            <v>22847821.470000025</v>
          </cell>
          <cell r="CF38">
            <v>70</v>
          </cell>
          <cell r="CG38">
            <v>100</v>
          </cell>
          <cell r="CH38">
            <v>100</v>
          </cell>
          <cell r="CI38">
            <v>100</v>
          </cell>
          <cell r="CJ38">
            <v>20</v>
          </cell>
          <cell r="CK38">
            <v>20</v>
          </cell>
          <cell r="CL38">
            <v>70</v>
          </cell>
          <cell r="CM38">
            <v>55</v>
          </cell>
          <cell r="CN38">
            <v>0</v>
          </cell>
          <cell r="CO38">
            <v>0</v>
          </cell>
          <cell r="CP38">
            <v>0</v>
          </cell>
          <cell r="CQ38">
            <v>0</v>
          </cell>
          <cell r="CR38">
            <v>100</v>
          </cell>
          <cell r="CS38">
            <v>100</v>
          </cell>
          <cell r="CU38">
            <v>50</v>
          </cell>
          <cell r="CV38">
            <v>52.25</v>
          </cell>
          <cell r="CX38">
            <v>51.349999999999994</v>
          </cell>
          <cell r="CY38">
            <v>64.1875</v>
          </cell>
          <cell r="CZ38" t="str">
            <v>D</v>
          </cell>
        </row>
        <row r="39">
          <cell r="A39">
            <v>31</v>
          </cell>
          <cell r="B39">
            <v>6201</v>
          </cell>
          <cell r="C39" t="str">
            <v>Blansko</v>
          </cell>
          <cell r="D39" t="str">
            <v>00279943</v>
          </cell>
          <cell r="E39">
            <v>20664</v>
          </cell>
          <cell r="F39">
            <v>20639</v>
          </cell>
          <cell r="G39">
            <v>267588596.65000001</v>
          </cell>
          <cell r="H39">
            <v>289643576.64999998</v>
          </cell>
          <cell r="I39">
            <v>43068768.020000003</v>
          </cell>
          <cell r="J39">
            <v>42698368.109999999</v>
          </cell>
          <cell r="K39">
            <v>3881045.8</v>
          </cell>
          <cell r="L39">
            <v>3968668.71</v>
          </cell>
          <cell r="M39">
            <v>3723415.19</v>
          </cell>
          <cell r="N39">
            <v>4852070</v>
          </cell>
          <cell r="O39">
            <v>345699.16</v>
          </cell>
          <cell r="P39">
            <v>286976.26</v>
          </cell>
          <cell r="Q39">
            <v>18049810.52</v>
          </cell>
          <cell r="R39">
            <v>11081122</v>
          </cell>
          <cell r="S39">
            <v>328707175.19</v>
          </cell>
          <cell r="T39">
            <v>343423066.75999999</v>
          </cell>
          <cell r="U39">
            <v>59441827.119999997</v>
          </cell>
          <cell r="V39">
            <v>71208848.709999993</v>
          </cell>
          <cell r="W39">
            <v>36935088.390000001</v>
          </cell>
          <cell r="X39">
            <v>8753653</v>
          </cell>
          <cell r="Y39">
            <v>96376915.510000005</v>
          </cell>
          <cell r="Z39">
            <v>79962501.709999993</v>
          </cell>
          <cell r="AA39">
            <v>425084090.69999999</v>
          </cell>
          <cell r="AB39">
            <v>423385568.46999997</v>
          </cell>
          <cell r="AC39">
            <v>92582838.989999995</v>
          </cell>
          <cell r="AD39">
            <v>97455750.269999996</v>
          </cell>
          <cell r="AE39">
            <v>839272.77000000014</v>
          </cell>
          <cell r="AF39">
            <v>816308.98</v>
          </cell>
          <cell r="AI39">
            <v>115371183.45999999</v>
          </cell>
          <cell r="AJ39">
            <v>123326185.3</v>
          </cell>
          <cell r="AK39">
            <v>48805634.759999998</v>
          </cell>
          <cell r="AL39">
            <v>56456530.590000004</v>
          </cell>
          <cell r="AM39">
            <v>282475572.23000002</v>
          </cell>
          <cell r="AN39">
            <v>301906848.69</v>
          </cell>
          <cell r="AO39">
            <v>112013126.08</v>
          </cell>
          <cell r="AP39">
            <v>77716610.25</v>
          </cell>
          <cell r="AQ39">
            <v>394488698.31</v>
          </cell>
          <cell r="AR39">
            <v>379623458.94</v>
          </cell>
          <cell r="AS39">
            <v>30595392.389999986</v>
          </cell>
          <cell r="AT39">
            <v>43762109.529999971</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-28184333.34</v>
          </cell>
          <cell r="BJ39">
            <v>-22111554.129999999</v>
          </cell>
          <cell r="BK39">
            <v>-28184333.34</v>
          </cell>
          <cell r="BL39">
            <v>-22111554.129999999</v>
          </cell>
          <cell r="BM39">
            <v>0</v>
          </cell>
          <cell r="BN39">
            <v>0</v>
          </cell>
          <cell r="BO39">
            <v>0</v>
          </cell>
          <cell r="BP39">
            <v>0</v>
          </cell>
          <cell r="BQ39">
            <v>0</v>
          </cell>
          <cell r="BR39">
            <v>0</v>
          </cell>
          <cell r="BS39">
            <v>127486392.81</v>
          </cell>
          <cell r="BT39">
            <v>123790582.45999999</v>
          </cell>
          <cell r="BU39">
            <v>142128689.83000001</v>
          </cell>
          <cell r="BV39">
            <v>191480170.31</v>
          </cell>
          <cell r="BX39">
            <v>-27345060.57</v>
          </cell>
          <cell r="BY39">
            <v>-21295245.149999999</v>
          </cell>
          <cell r="BZ39">
            <v>407034280.18000001</v>
          </cell>
          <cell r="CA39">
            <v>412304446.46999997</v>
          </cell>
          <cell r="CC39">
            <v>31434665.159999985</v>
          </cell>
          <cell r="CD39">
            <v>44578418.509999968</v>
          </cell>
          <cell r="CF39">
            <v>100</v>
          </cell>
          <cell r="CG39">
            <v>100</v>
          </cell>
          <cell r="CH39">
            <v>100</v>
          </cell>
          <cell r="CI39">
            <v>100</v>
          </cell>
          <cell r="CJ39">
            <v>100</v>
          </cell>
          <cell r="CK39">
            <v>100</v>
          </cell>
          <cell r="CL39">
            <v>100</v>
          </cell>
          <cell r="CM39">
            <v>85</v>
          </cell>
          <cell r="CN39">
            <v>0</v>
          </cell>
          <cell r="CO39">
            <v>0</v>
          </cell>
          <cell r="CP39">
            <v>0</v>
          </cell>
          <cell r="CQ39">
            <v>0</v>
          </cell>
          <cell r="CR39">
            <v>100</v>
          </cell>
          <cell r="CS39">
            <v>100</v>
          </cell>
          <cell r="CU39">
            <v>75</v>
          </cell>
          <cell r="CV39">
            <v>72.75</v>
          </cell>
          <cell r="CX39">
            <v>73.650000000000006</v>
          </cell>
          <cell r="CY39">
            <v>92.0625</v>
          </cell>
          <cell r="CZ39" t="str">
            <v>A</v>
          </cell>
        </row>
        <row r="40">
          <cell r="A40">
            <v>32</v>
          </cell>
          <cell r="B40">
            <v>3101</v>
          </cell>
          <cell r="C40" t="str">
            <v>Blatná</v>
          </cell>
          <cell r="D40" t="str">
            <v>00250996</v>
          </cell>
          <cell r="E40">
            <v>6700</v>
          </cell>
          <cell r="F40">
            <v>6648</v>
          </cell>
          <cell r="G40">
            <v>97615643.010000005</v>
          </cell>
          <cell r="H40">
            <v>103196705.31</v>
          </cell>
          <cell r="I40">
            <v>17315179.710000001</v>
          </cell>
          <cell r="J40">
            <v>16922137.539999999</v>
          </cell>
          <cell r="K40">
            <v>1124165.8799999999</v>
          </cell>
          <cell r="L40">
            <v>990447.24</v>
          </cell>
          <cell r="M40">
            <v>874861</v>
          </cell>
          <cell r="N40">
            <v>895237.16</v>
          </cell>
          <cell r="O40">
            <v>708861.04</v>
          </cell>
          <cell r="P40">
            <v>697680.85</v>
          </cell>
          <cell r="Q40">
            <v>643000</v>
          </cell>
          <cell r="R40">
            <v>485882</v>
          </cell>
          <cell r="S40">
            <v>115573822.72</v>
          </cell>
          <cell r="T40">
            <v>120604724.84999999</v>
          </cell>
          <cell r="U40">
            <v>29079153.239999998</v>
          </cell>
          <cell r="V40">
            <v>32531475.050000001</v>
          </cell>
          <cell r="W40">
            <v>1940723</v>
          </cell>
          <cell r="X40">
            <v>1313878.5</v>
          </cell>
          <cell r="Y40">
            <v>31019876.239999998</v>
          </cell>
          <cell r="Z40">
            <v>33845353.549999997</v>
          </cell>
          <cell r="AA40">
            <v>146593698.96000001</v>
          </cell>
          <cell r="AB40">
            <v>154450078.39999998</v>
          </cell>
          <cell r="AC40">
            <v>29541036</v>
          </cell>
          <cell r="AD40">
            <v>30933829</v>
          </cell>
          <cell r="AE40">
            <v>43909.78</v>
          </cell>
          <cell r="AF40">
            <v>39381.919999999998</v>
          </cell>
          <cell r="AI40">
            <v>35402997.759999998</v>
          </cell>
          <cell r="AJ40">
            <v>37627138.960000001</v>
          </cell>
          <cell r="AK40">
            <v>42457275.210000001</v>
          </cell>
          <cell r="AL40">
            <v>48215101.299999997</v>
          </cell>
          <cell r="AM40">
            <v>109466563.97</v>
          </cell>
          <cell r="AN40">
            <v>118920441.26000001</v>
          </cell>
          <cell r="AO40">
            <v>23416131.23</v>
          </cell>
          <cell r="AP40">
            <v>9081438.6500000004</v>
          </cell>
          <cell r="AQ40">
            <v>132882695.2</v>
          </cell>
          <cell r="AR40">
            <v>128001879.91000001</v>
          </cell>
          <cell r="AS40">
            <v>13711003.760000005</v>
          </cell>
          <cell r="AT40">
            <v>26448198.489999965</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-1336270.22</v>
          </cell>
          <cell r="BJ40">
            <v>-1340798.08</v>
          </cell>
          <cell r="BK40">
            <v>-1336270.22</v>
          </cell>
          <cell r="BL40">
            <v>-1340798.08</v>
          </cell>
          <cell r="BM40">
            <v>0</v>
          </cell>
          <cell r="BN40">
            <v>0</v>
          </cell>
          <cell r="BO40">
            <v>0</v>
          </cell>
          <cell r="BP40">
            <v>0</v>
          </cell>
          <cell r="BQ40">
            <v>0</v>
          </cell>
          <cell r="BR40">
            <v>0</v>
          </cell>
          <cell r="BS40">
            <v>36542108.18</v>
          </cell>
          <cell r="BT40">
            <v>35116286.100000001</v>
          </cell>
          <cell r="BU40">
            <v>90223442.079999998</v>
          </cell>
          <cell r="BV40">
            <v>117212604.04000001</v>
          </cell>
          <cell r="BX40">
            <v>-1292360.44</v>
          </cell>
          <cell r="BY40">
            <v>-1301416.1600000001</v>
          </cell>
          <cell r="BZ40">
            <v>145950698.96000001</v>
          </cell>
          <cell r="CA40">
            <v>153964196.40000001</v>
          </cell>
          <cell r="CC40">
            <v>13754913.540000005</v>
          </cell>
          <cell r="CD40">
            <v>26487580.409999967</v>
          </cell>
          <cell r="CF40">
            <v>100</v>
          </cell>
          <cell r="CG40">
            <v>55</v>
          </cell>
          <cell r="CH40">
            <v>100</v>
          </cell>
          <cell r="CI40">
            <v>100</v>
          </cell>
          <cell r="CJ40">
            <v>60</v>
          </cell>
          <cell r="CK40">
            <v>60</v>
          </cell>
          <cell r="CL40">
            <v>70</v>
          </cell>
          <cell r="CM40">
            <v>70</v>
          </cell>
          <cell r="CN40">
            <v>0</v>
          </cell>
          <cell r="CO40">
            <v>0</v>
          </cell>
          <cell r="CP40">
            <v>0</v>
          </cell>
          <cell r="CQ40">
            <v>0</v>
          </cell>
          <cell r="CR40">
            <v>100</v>
          </cell>
          <cell r="CS40">
            <v>100</v>
          </cell>
          <cell r="CU40">
            <v>62.5</v>
          </cell>
          <cell r="CV40">
            <v>55.75</v>
          </cell>
          <cell r="CX40">
            <v>58.449999999999996</v>
          </cell>
          <cell r="CY40">
            <v>73.0625</v>
          </cell>
          <cell r="CZ40" t="str">
            <v>C</v>
          </cell>
        </row>
        <row r="41">
          <cell r="A41">
            <v>33</v>
          </cell>
          <cell r="B41">
            <v>3201</v>
          </cell>
          <cell r="C41" t="str">
            <v>Blovice</v>
          </cell>
          <cell r="D41" t="str">
            <v>00256455</v>
          </cell>
          <cell r="E41">
            <v>4143</v>
          </cell>
          <cell r="F41">
            <v>4153</v>
          </cell>
          <cell r="G41">
            <v>59015881.75</v>
          </cell>
          <cell r="H41">
            <v>65263964.799999997</v>
          </cell>
          <cell r="I41">
            <v>12743343.939999999</v>
          </cell>
          <cell r="J41">
            <v>9733661.5399999991</v>
          </cell>
          <cell r="K41">
            <v>458531.08</v>
          </cell>
          <cell r="L41">
            <v>408221.92</v>
          </cell>
          <cell r="M41">
            <v>1763030.91</v>
          </cell>
          <cell r="N41">
            <v>1513245.55</v>
          </cell>
          <cell r="O41">
            <v>0</v>
          </cell>
          <cell r="P41">
            <v>0</v>
          </cell>
          <cell r="Q41">
            <v>4562814</v>
          </cell>
          <cell r="R41">
            <v>1768839.5</v>
          </cell>
          <cell r="S41">
            <v>76322039.689999998</v>
          </cell>
          <cell r="T41">
            <v>76766465.840000004</v>
          </cell>
          <cell r="U41">
            <v>15980142</v>
          </cell>
          <cell r="V41">
            <v>18400173</v>
          </cell>
          <cell r="W41">
            <v>2974269.32</v>
          </cell>
          <cell r="X41">
            <v>11435363.02</v>
          </cell>
          <cell r="Y41">
            <v>18954411.32</v>
          </cell>
          <cell r="Z41">
            <v>29835536.02</v>
          </cell>
          <cell r="AA41">
            <v>95276451.00999999</v>
          </cell>
          <cell r="AB41">
            <v>106602001.86</v>
          </cell>
          <cell r="AC41">
            <v>25522201.75</v>
          </cell>
          <cell r="AD41">
            <v>27361141.43</v>
          </cell>
          <cell r="AE41">
            <v>324031.83</v>
          </cell>
          <cell r="AF41">
            <v>119490.81</v>
          </cell>
          <cell r="AG41">
            <v>233896</v>
          </cell>
          <cell r="AH41">
            <v>62639.64</v>
          </cell>
          <cell r="AI41">
            <v>25595975.82</v>
          </cell>
          <cell r="AJ41">
            <v>23870259.399999999</v>
          </cell>
          <cell r="AK41">
            <v>11802717.5</v>
          </cell>
          <cell r="AL41">
            <v>13875028.890000001</v>
          </cell>
          <cell r="AM41">
            <v>65135187.270000003</v>
          </cell>
          <cell r="AN41">
            <v>67847068.930000007</v>
          </cell>
          <cell r="AO41">
            <v>18915780.390000001</v>
          </cell>
          <cell r="AP41">
            <v>16566446.039999999</v>
          </cell>
          <cell r="AQ41">
            <v>84050967.659999996</v>
          </cell>
          <cell r="AR41">
            <v>84413514.969999999</v>
          </cell>
          <cell r="AS41">
            <v>11225483.349999994</v>
          </cell>
          <cell r="AT41">
            <v>22188486.890000001</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-35975537.049999997</v>
          </cell>
          <cell r="BJ41">
            <v>-6030609.5</v>
          </cell>
          <cell r="BK41">
            <v>-35975537.049999997</v>
          </cell>
          <cell r="BL41">
            <v>-6030609.5</v>
          </cell>
          <cell r="BM41">
            <v>0</v>
          </cell>
          <cell r="BN41">
            <v>0</v>
          </cell>
          <cell r="BO41">
            <v>0</v>
          </cell>
          <cell r="BP41">
            <v>0</v>
          </cell>
          <cell r="BQ41">
            <v>0</v>
          </cell>
          <cell r="BR41">
            <v>0</v>
          </cell>
          <cell r="BS41">
            <v>31223941.690000001</v>
          </cell>
          <cell r="BT41">
            <v>30078688.879999999</v>
          </cell>
          <cell r="BU41">
            <v>25085697.329999998</v>
          </cell>
          <cell r="BV41">
            <v>43847035.189999998</v>
          </cell>
          <cell r="BX41">
            <v>-35417609.219999999</v>
          </cell>
          <cell r="BY41">
            <v>-5848479.0499999998</v>
          </cell>
          <cell r="BZ41">
            <v>90713637.00999999</v>
          </cell>
          <cell r="CA41">
            <v>104833162.36</v>
          </cell>
          <cell r="CC41">
            <v>11783411.179999994</v>
          </cell>
          <cell r="CD41">
            <v>22370617.34</v>
          </cell>
          <cell r="CF41">
            <v>100</v>
          </cell>
          <cell r="CG41">
            <v>100</v>
          </cell>
          <cell r="CH41">
            <v>100</v>
          </cell>
          <cell r="CI41">
            <v>100</v>
          </cell>
          <cell r="CJ41">
            <v>80</v>
          </cell>
          <cell r="CK41">
            <v>80</v>
          </cell>
          <cell r="CL41">
            <v>70</v>
          </cell>
          <cell r="CM41">
            <v>85</v>
          </cell>
          <cell r="CN41">
            <v>0</v>
          </cell>
          <cell r="CO41">
            <v>0</v>
          </cell>
          <cell r="CP41">
            <v>0</v>
          </cell>
          <cell r="CQ41">
            <v>0</v>
          </cell>
          <cell r="CR41">
            <v>100</v>
          </cell>
          <cell r="CS41">
            <v>100</v>
          </cell>
          <cell r="CU41">
            <v>66.5</v>
          </cell>
          <cell r="CV41">
            <v>68.75</v>
          </cell>
          <cell r="CX41">
            <v>67.849999999999994</v>
          </cell>
          <cell r="CY41">
            <v>84.8125</v>
          </cell>
          <cell r="CZ41" t="str">
            <v>B</v>
          </cell>
        </row>
        <row r="42">
          <cell r="A42">
            <v>34</v>
          </cell>
          <cell r="B42">
            <v>8102</v>
          </cell>
          <cell r="C42" t="str">
            <v>Bohumín</v>
          </cell>
          <cell r="D42" t="str">
            <v>00297569</v>
          </cell>
          <cell r="E42">
            <v>21249</v>
          </cell>
          <cell r="F42">
            <v>20980</v>
          </cell>
          <cell r="G42">
            <v>284920909.57999998</v>
          </cell>
          <cell r="H42">
            <v>310020848.05000001</v>
          </cell>
          <cell r="I42">
            <v>318197836.07999998</v>
          </cell>
          <cell r="J42">
            <v>327508585.08999997</v>
          </cell>
          <cell r="K42">
            <v>5254148.43</v>
          </cell>
          <cell r="L42">
            <v>8516537.1500000004</v>
          </cell>
          <cell r="M42">
            <v>8565419.5999999996</v>
          </cell>
          <cell r="N42">
            <v>8828347.0600000005</v>
          </cell>
          <cell r="O42">
            <v>1157496</v>
          </cell>
          <cell r="P42">
            <v>2278742</v>
          </cell>
          <cell r="Q42">
            <v>2734698</v>
          </cell>
          <cell r="R42">
            <v>7625389</v>
          </cell>
          <cell r="S42">
            <v>605853443.65999997</v>
          </cell>
          <cell r="T42">
            <v>645154822.13999999</v>
          </cell>
          <cell r="U42">
            <v>49084755.840000004</v>
          </cell>
          <cell r="V42">
            <v>59955010.460000001</v>
          </cell>
          <cell r="W42">
            <v>34881486.490000002</v>
          </cell>
          <cell r="X42">
            <v>9696582.6099999994</v>
          </cell>
          <cell r="Y42">
            <v>83966242.329999998</v>
          </cell>
          <cell r="Z42">
            <v>69651593.069999993</v>
          </cell>
          <cell r="AA42">
            <v>689819685.99000001</v>
          </cell>
          <cell r="AB42">
            <v>714806415.21000004</v>
          </cell>
          <cell r="AC42">
            <v>95497297</v>
          </cell>
          <cell r="AD42">
            <v>100909398.42</v>
          </cell>
          <cell r="AE42">
            <v>967625</v>
          </cell>
          <cell r="AF42">
            <v>951290.38</v>
          </cell>
          <cell r="AI42">
            <v>274254617.87</v>
          </cell>
          <cell r="AJ42">
            <v>260749045.86000001</v>
          </cell>
          <cell r="AK42">
            <v>75839600.180000007</v>
          </cell>
          <cell r="AL42">
            <v>88788272.370000005</v>
          </cell>
          <cell r="AM42">
            <v>520196848.88999999</v>
          </cell>
          <cell r="AN42">
            <v>530951366.88</v>
          </cell>
          <cell r="AO42">
            <v>130647782.5</v>
          </cell>
          <cell r="AP42">
            <v>179085638.59</v>
          </cell>
          <cell r="AQ42">
            <v>650844631.38999999</v>
          </cell>
          <cell r="AR42">
            <v>710037005.47000003</v>
          </cell>
          <cell r="AS42">
            <v>38975054.600000024</v>
          </cell>
          <cell r="AT42">
            <v>4769409.7400000095</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-21487221.52</v>
          </cell>
          <cell r="BJ42">
            <v>-25273212.059999999</v>
          </cell>
          <cell r="BK42">
            <v>-21487221.52</v>
          </cell>
          <cell r="BL42">
            <v>-25273212.059999999</v>
          </cell>
          <cell r="BM42">
            <v>0</v>
          </cell>
          <cell r="BN42">
            <v>0</v>
          </cell>
          <cell r="BO42">
            <v>0</v>
          </cell>
          <cell r="BP42">
            <v>0</v>
          </cell>
          <cell r="BQ42">
            <v>0</v>
          </cell>
          <cell r="BR42">
            <v>0</v>
          </cell>
          <cell r="BS42">
            <v>178371455.30000001</v>
          </cell>
          <cell r="BT42">
            <v>154858676.28</v>
          </cell>
          <cell r="BU42">
            <v>123927595.09</v>
          </cell>
          <cell r="BV42">
            <v>107145316.76000001</v>
          </cell>
          <cell r="BX42">
            <v>-20519596.52</v>
          </cell>
          <cell r="BY42">
            <v>-24321921.68</v>
          </cell>
          <cell r="BZ42">
            <v>687084987.99000001</v>
          </cell>
          <cell r="CA42">
            <v>707181026.21000004</v>
          </cell>
          <cell r="CC42">
            <v>39942679.600000024</v>
          </cell>
          <cell r="CD42">
            <v>5720700.1200000094</v>
          </cell>
          <cell r="CF42">
            <v>100</v>
          </cell>
          <cell r="CG42">
            <v>100</v>
          </cell>
          <cell r="CH42">
            <v>100</v>
          </cell>
          <cell r="CI42">
            <v>100</v>
          </cell>
          <cell r="CJ42">
            <v>100</v>
          </cell>
          <cell r="CK42">
            <v>100</v>
          </cell>
          <cell r="CL42">
            <v>100</v>
          </cell>
          <cell r="CM42">
            <v>100</v>
          </cell>
          <cell r="CN42">
            <v>0</v>
          </cell>
          <cell r="CO42">
            <v>0</v>
          </cell>
          <cell r="CP42">
            <v>0</v>
          </cell>
          <cell r="CQ42">
            <v>0</v>
          </cell>
          <cell r="CR42">
            <v>100</v>
          </cell>
          <cell r="CS42">
            <v>100</v>
          </cell>
          <cell r="CU42">
            <v>75</v>
          </cell>
          <cell r="CV42">
            <v>75</v>
          </cell>
          <cell r="CX42">
            <v>75</v>
          </cell>
          <cell r="CY42">
            <v>93.75</v>
          </cell>
          <cell r="CZ42" t="str">
            <v>A</v>
          </cell>
        </row>
        <row r="43">
          <cell r="A43">
            <v>35</v>
          </cell>
          <cell r="B43">
            <v>6202</v>
          </cell>
          <cell r="C43" t="str">
            <v>Boskovice</v>
          </cell>
          <cell r="D43" t="str">
            <v>00279978</v>
          </cell>
          <cell r="E43">
            <v>11566</v>
          </cell>
          <cell r="F43">
            <v>11639</v>
          </cell>
          <cell r="G43">
            <v>171393113.55000001</v>
          </cell>
          <cell r="H43">
            <v>175193595.69</v>
          </cell>
          <cell r="I43">
            <v>26562440.420000002</v>
          </cell>
          <cell r="J43">
            <v>28377826.390000001</v>
          </cell>
          <cell r="K43">
            <v>2886121.16</v>
          </cell>
          <cell r="L43">
            <v>4049292.59</v>
          </cell>
          <cell r="M43">
            <v>142543.48000000001</v>
          </cell>
          <cell r="N43">
            <v>751845.08</v>
          </cell>
          <cell r="O43" t="str">
            <v>0,00</v>
          </cell>
          <cell r="P43">
            <v>500000</v>
          </cell>
          <cell r="Q43">
            <v>4502346.6500000004</v>
          </cell>
          <cell r="R43">
            <v>765815.4</v>
          </cell>
          <cell r="S43">
            <v>202457900.62000003</v>
          </cell>
          <cell r="T43">
            <v>204337237.47999999</v>
          </cell>
          <cell r="U43">
            <v>63993329.600000001</v>
          </cell>
          <cell r="V43">
            <v>74479449.620000005</v>
          </cell>
          <cell r="W43">
            <v>41943975.380000003</v>
          </cell>
          <cell r="X43">
            <v>6053087</v>
          </cell>
          <cell r="Y43">
            <v>105937304.98</v>
          </cell>
          <cell r="Z43">
            <v>80532536.620000005</v>
          </cell>
          <cell r="AA43">
            <v>308395205.60000002</v>
          </cell>
          <cell r="AB43">
            <v>284869774.10000002</v>
          </cell>
          <cell r="AC43">
            <v>64715055.380000003</v>
          </cell>
          <cell r="AD43">
            <v>68114169.75</v>
          </cell>
          <cell r="AE43" t="str">
            <v>0,00</v>
          </cell>
          <cell r="AF43">
            <v>47458.12</v>
          </cell>
          <cell r="AG43">
            <v>60041</v>
          </cell>
          <cell r="AH43">
            <v>60040.800000000003</v>
          </cell>
          <cell r="AI43">
            <v>58834205.270000003</v>
          </cell>
          <cell r="AJ43">
            <v>65968580.82</v>
          </cell>
          <cell r="AK43">
            <v>52259020.159999996</v>
          </cell>
          <cell r="AL43">
            <v>64927562.420000002</v>
          </cell>
          <cell r="AM43">
            <v>191791417.41</v>
          </cell>
          <cell r="AN43">
            <v>214738638.99000001</v>
          </cell>
          <cell r="AO43">
            <v>109409526.92</v>
          </cell>
          <cell r="AP43">
            <v>84468785.189999998</v>
          </cell>
          <cell r="AQ43">
            <v>301200944.32999998</v>
          </cell>
          <cell r="AR43">
            <v>299207424.18000001</v>
          </cell>
          <cell r="AS43">
            <v>7194261.2700000405</v>
          </cell>
          <cell r="AT43">
            <v>-14337650.079999983</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v>
          </cell>
          <cell r="BR43">
            <v>0</v>
          </cell>
          <cell r="BS43">
            <v>38447639.539999999</v>
          </cell>
          <cell r="BT43">
            <v>8788170.1600000001</v>
          </cell>
          <cell r="BU43">
            <v>83466813.510000005</v>
          </cell>
          <cell r="BV43">
            <v>72881431.060000002</v>
          </cell>
          <cell r="BX43">
            <v>60041</v>
          </cell>
          <cell r="BY43">
            <v>107498.92000000001</v>
          </cell>
          <cell r="BZ43">
            <v>303892858.95000005</v>
          </cell>
          <cell r="CA43">
            <v>284103958.69999999</v>
          </cell>
          <cell r="CC43">
            <v>7254302.2700000405</v>
          </cell>
          <cell r="CD43">
            <v>-14230151.159999983</v>
          </cell>
          <cell r="CF43">
            <v>100</v>
          </cell>
          <cell r="CG43">
            <v>25</v>
          </cell>
          <cell r="CH43">
            <v>100</v>
          </cell>
          <cell r="CI43">
            <v>100</v>
          </cell>
          <cell r="CJ43">
            <v>80</v>
          </cell>
          <cell r="CK43">
            <v>80</v>
          </cell>
          <cell r="CL43">
            <v>85</v>
          </cell>
          <cell r="CM43">
            <v>70</v>
          </cell>
          <cell r="CN43">
            <v>0</v>
          </cell>
          <cell r="CO43">
            <v>100</v>
          </cell>
          <cell r="CP43">
            <v>0</v>
          </cell>
          <cell r="CQ43">
            <v>0</v>
          </cell>
          <cell r="CR43">
            <v>100</v>
          </cell>
          <cell r="CS43">
            <v>100</v>
          </cell>
          <cell r="CU43">
            <v>68.75</v>
          </cell>
          <cell r="CV43">
            <v>70.25</v>
          </cell>
          <cell r="CX43">
            <v>69.650000000000006</v>
          </cell>
          <cell r="CY43">
            <v>87.0625</v>
          </cell>
          <cell r="CZ43" t="str">
            <v>A</v>
          </cell>
        </row>
        <row r="44">
          <cell r="A44">
            <v>36</v>
          </cell>
          <cell r="B44">
            <v>2103</v>
          </cell>
          <cell r="C44" t="str">
            <v>Brandýs nad Labem - Stará Boleslav</v>
          </cell>
          <cell r="D44" t="str">
            <v>00240079</v>
          </cell>
          <cell r="E44">
            <v>18249</v>
          </cell>
          <cell r="F44">
            <v>18507</v>
          </cell>
          <cell r="G44">
            <v>278293225.70999998</v>
          </cell>
          <cell r="H44">
            <v>307144444.50999999</v>
          </cell>
          <cell r="I44">
            <v>55108087.299999997</v>
          </cell>
          <cell r="J44">
            <v>117098287.72</v>
          </cell>
          <cell r="K44">
            <v>4925503.04</v>
          </cell>
          <cell r="L44">
            <v>9449962.9700000007</v>
          </cell>
          <cell r="M44">
            <v>4562938.95</v>
          </cell>
          <cell r="N44">
            <v>8296356.5</v>
          </cell>
          <cell r="O44">
            <v>10899676.75</v>
          </cell>
          <cell r="P44">
            <v>62993222.68</v>
          </cell>
          <cell r="Q44">
            <v>5278063</v>
          </cell>
          <cell r="R44">
            <v>14151447</v>
          </cell>
          <cell r="S44">
            <v>338679376.00999999</v>
          </cell>
          <cell r="T44">
            <v>438394179.23000002</v>
          </cell>
          <cell r="U44">
            <v>70205789.769999996</v>
          </cell>
          <cell r="V44">
            <v>75418848.719999999</v>
          </cell>
          <cell r="W44">
            <v>13448684.189999999</v>
          </cell>
          <cell r="X44">
            <v>55184434</v>
          </cell>
          <cell r="Y44">
            <v>83654473.959999993</v>
          </cell>
          <cell r="Z44">
            <v>130603282.72</v>
          </cell>
          <cell r="AA44">
            <v>422333849.96999997</v>
          </cell>
          <cell r="AB44">
            <v>568997461.95000005</v>
          </cell>
          <cell r="AC44">
            <v>101846871</v>
          </cell>
          <cell r="AD44">
            <v>113189432</v>
          </cell>
          <cell r="AE44">
            <v>722133.35</v>
          </cell>
          <cell r="AF44">
            <v>53281.77</v>
          </cell>
          <cell r="AG44">
            <v>135921.10999999999</v>
          </cell>
          <cell r="AH44">
            <v>109489.56</v>
          </cell>
          <cell r="AI44">
            <v>115568805.95</v>
          </cell>
          <cell r="AJ44">
            <v>126498219.20999999</v>
          </cell>
          <cell r="AK44">
            <v>48253829.780000001</v>
          </cell>
          <cell r="AL44">
            <v>54296801.670000002</v>
          </cell>
          <cell r="AM44">
            <v>276596606.89999998</v>
          </cell>
          <cell r="AN44">
            <v>305450530.87</v>
          </cell>
          <cell r="AO44">
            <v>58055934.420000002</v>
          </cell>
          <cell r="AP44">
            <v>169168544.12</v>
          </cell>
          <cell r="AQ44">
            <v>334652541.31999999</v>
          </cell>
          <cell r="AR44">
            <v>474619074.99000001</v>
          </cell>
          <cell r="AS44">
            <v>87681308.649999976</v>
          </cell>
          <cell r="AT44">
            <v>94378386.960000038</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-11839505.359999999</v>
          </cell>
          <cell r="BJ44">
            <v>-62993222.439999998</v>
          </cell>
          <cell r="BK44">
            <v>-11839505.359999999</v>
          </cell>
          <cell r="BL44">
            <v>-62993222.439999998</v>
          </cell>
          <cell r="BM44">
            <v>0</v>
          </cell>
          <cell r="BN44">
            <v>0</v>
          </cell>
          <cell r="BO44">
            <v>0</v>
          </cell>
          <cell r="BP44">
            <v>0</v>
          </cell>
          <cell r="BQ44">
            <v>0</v>
          </cell>
          <cell r="BR44">
            <v>0</v>
          </cell>
          <cell r="BS44">
            <v>375320458.24000001</v>
          </cell>
          <cell r="BT44">
            <v>0</v>
          </cell>
          <cell r="BU44">
            <v>253449537.47</v>
          </cell>
          <cell r="BV44">
            <v>294503806.97000003</v>
          </cell>
          <cell r="BX44">
            <v>-10981450.899999999</v>
          </cell>
          <cell r="BY44">
            <v>-62830451.109999999</v>
          </cell>
          <cell r="BZ44">
            <v>417055786.96999997</v>
          </cell>
          <cell r="CA44">
            <v>554846014.95000005</v>
          </cell>
          <cell r="CC44">
            <v>88539363.10999997</v>
          </cell>
          <cell r="CD44">
            <v>94541158.290000036</v>
          </cell>
          <cell r="CF44">
            <v>100</v>
          </cell>
          <cell r="CG44">
            <v>0</v>
          </cell>
          <cell r="CH44">
            <v>100</v>
          </cell>
          <cell r="CI44">
            <v>100</v>
          </cell>
          <cell r="CJ44">
            <v>100</v>
          </cell>
          <cell r="CK44">
            <v>100</v>
          </cell>
          <cell r="CL44">
            <v>100</v>
          </cell>
          <cell r="CM44">
            <v>100</v>
          </cell>
          <cell r="CN44">
            <v>0</v>
          </cell>
          <cell r="CO44">
            <v>100</v>
          </cell>
          <cell r="CP44">
            <v>0</v>
          </cell>
          <cell r="CQ44">
            <v>0</v>
          </cell>
          <cell r="CR44">
            <v>100</v>
          </cell>
          <cell r="CS44">
            <v>100</v>
          </cell>
          <cell r="CU44">
            <v>75</v>
          </cell>
          <cell r="CV44">
            <v>75</v>
          </cell>
          <cell r="CX44">
            <v>75</v>
          </cell>
          <cell r="CY44">
            <v>93.75</v>
          </cell>
          <cell r="CZ44" t="str">
            <v>A</v>
          </cell>
        </row>
        <row r="45">
          <cell r="A45">
            <v>37</v>
          </cell>
          <cell r="B45">
            <v>5201</v>
          </cell>
          <cell r="C45" t="str">
            <v>Broumov</v>
          </cell>
          <cell r="D45" t="str">
            <v>00272523</v>
          </cell>
          <cell r="E45">
            <v>7604</v>
          </cell>
          <cell r="F45">
            <v>7586</v>
          </cell>
          <cell r="G45">
            <v>108718923.03</v>
          </cell>
          <cell r="H45">
            <v>115761587.08</v>
          </cell>
          <cell r="I45">
            <v>51785254.979999997</v>
          </cell>
          <cell r="J45">
            <v>53675275.619999997</v>
          </cell>
          <cell r="K45">
            <v>1013214.05</v>
          </cell>
          <cell r="L45">
            <v>595815.93000000005</v>
          </cell>
          <cell r="M45">
            <v>1398315.18</v>
          </cell>
          <cell r="N45">
            <v>1409791.37</v>
          </cell>
          <cell r="O45">
            <v>61000</v>
          </cell>
          <cell r="P45">
            <v>207123</v>
          </cell>
          <cell r="Q45">
            <v>1503621.5</v>
          </cell>
          <cell r="R45">
            <v>1101825</v>
          </cell>
          <cell r="S45">
            <v>162007799.50999999</v>
          </cell>
          <cell r="T45">
            <v>170538687.69999999</v>
          </cell>
          <cell r="U45">
            <v>22800665.02</v>
          </cell>
          <cell r="V45">
            <v>29785616.989999998</v>
          </cell>
          <cell r="W45">
            <v>7130640</v>
          </cell>
          <cell r="X45">
            <v>1199200.95</v>
          </cell>
          <cell r="Y45">
            <v>29931305.02</v>
          </cell>
          <cell r="Z45">
            <v>30984817.940000001</v>
          </cell>
          <cell r="AA45">
            <v>191939104.53</v>
          </cell>
          <cell r="AB45">
            <v>201523505.63999999</v>
          </cell>
          <cell r="AC45">
            <v>41320646.990000002</v>
          </cell>
          <cell r="AD45">
            <v>45541430.189999998</v>
          </cell>
          <cell r="AE45">
            <v>435569.36000000004</v>
          </cell>
          <cell r="AF45">
            <v>339267.36</v>
          </cell>
          <cell r="AG45" t="str">
            <v>0,00</v>
          </cell>
          <cell r="AH45">
            <v>82420.789999999994</v>
          </cell>
          <cell r="AI45">
            <v>55183389.149999999</v>
          </cell>
          <cell r="AJ45">
            <v>64759412.420000002</v>
          </cell>
          <cell r="AK45">
            <v>49828268.869999997</v>
          </cell>
          <cell r="AL45">
            <v>52830162.350000001</v>
          </cell>
          <cell r="AM45">
            <v>151402823.00999999</v>
          </cell>
          <cell r="AN45">
            <v>168115257.96000001</v>
          </cell>
          <cell r="AO45">
            <v>22372631.66</v>
          </cell>
          <cell r="AP45">
            <v>49803870.200000003</v>
          </cell>
          <cell r="AQ45">
            <v>173775454.66999999</v>
          </cell>
          <cell r="AR45">
            <v>217919128.16000003</v>
          </cell>
          <cell r="AS45">
            <v>18163649.860000014</v>
          </cell>
          <cell r="AT45">
            <v>-16395622.520000041</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-11429679.74</v>
          </cell>
          <cell r="BJ45">
            <v>-9905120.0399999991</v>
          </cell>
          <cell r="BK45">
            <v>-11429679.74</v>
          </cell>
          <cell r="BL45">
            <v>-9905120.0399999991</v>
          </cell>
          <cell r="BM45">
            <v>0</v>
          </cell>
          <cell r="BN45">
            <v>0</v>
          </cell>
          <cell r="BO45">
            <v>0</v>
          </cell>
          <cell r="BP45">
            <v>0</v>
          </cell>
          <cell r="BQ45">
            <v>0</v>
          </cell>
          <cell r="BR45">
            <v>0</v>
          </cell>
          <cell r="BS45">
            <v>60624234.130000003</v>
          </cell>
          <cell r="BT45">
            <v>95477460</v>
          </cell>
          <cell r="BU45">
            <v>31170394.399999999</v>
          </cell>
          <cell r="BV45">
            <v>49180031.049999997</v>
          </cell>
          <cell r="BX45">
            <v>-10994110.380000001</v>
          </cell>
          <cell r="BY45">
            <v>-9483431.8899999987</v>
          </cell>
          <cell r="BZ45">
            <v>190435483.03</v>
          </cell>
          <cell r="CA45">
            <v>200421680.63999999</v>
          </cell>
          <cell r="CC45">
            <v>18599219.220000014</v>
          </cell>
          <cell r="CD45">
            <v>-15973934.370000042</v>
          </cell>
          <cell r="CF45">
            <v>100</v>
          </cell>
          <cell r="CG45">
            <v>100</v>
          </cell>
          <cell r="CH45">
            <v>100</v>
          </cell>
          <cell r="CI45">
            <v>100</v>
          </cell>
          <cell r="CJ45">
            <v>60</v>
          </cell>
          <cell r="CK45">
            <v>60</v>
          </cell>
          <cell r="CL45">
            <v>85</v>
          </cell>
          <cell r="CM45">
            <v>70</v>
          </cell>
          <cell r="CN45">
            <v>0</v>
          </cell>
          <cell r="CO45">
            <v>100</v>
          </cell>
          <cell r="CP45">
            <v>0</v>
          </cell>
          <cell r="CQ45">
            <v>0</v>
          </cell>
          <cell r="CR45">
            <v>100</v>
          </cell>
          <cell r="CS45">
            <v>100</v>
          </cell>
          <cell r="CU45">
            <v>64.75</v>
          </cell>
          <cell r="CV45">
            <v>77.5</v>
          </cell>
          <cell r="CX45">
            <v>72.400000000000006</v>
          </cell>
          <cell r="CY45">
            <v>90.5</v>
          </cell>
          <cell r="CZ45" t="str">
            <v>A</v>
          </cell>
        </row>
        <row r="46">
          <cell r="A46">
            <v>38</v>
          </cell>
          <cell r="B46">
            <v>8103</v>
          </cell>
          <cell r="C46" t="str">
            <v>Bruntál</v>
          </cell>
          <cell r="D46" t="str">
            <v>00295892</v>
          </cell>
          <cell r="E46">
            <v>16654</v>
          </cell>
          <cell r="F46">
            <v>16583</v>
          </cell>
          <cell r="G46">
            <v>247843636.99000001</v>
          </cell>
          <cell r="H46">
            <v>259181890.30000001</v>
          </cell>
          <cell r="I46">
            <v>78202238.510000005</v>
          </cell>
          <cell r="J46">
            <v>87583002.530000001</v>
          </cell>
          <cell r="K46">
            <v>3790428.37</v>
          </cell>
          <cell r="L46">
            <v>2939121.21</v>
          </cell>
          <cell r="M46">
            <v>5027725.93</v>
          </cell>
          <cell r="N46">
            <v>4141346.03</v>
          </cell>
          <cell r="O46">
            <v>0</v>
          </cell>
          <cell r="P46">
            <v>0</v>
          </cell>
          <cell r="Q46">
            <v>11130313</v>
          </cell>
          <cell r="R46">
            <v>7738961.7000000002</v>
          </cell>
          <cell r="S46">
            <v>337176188.5</v>
          </cell>
          <cell r="T46">
            <v>354503854.53000003</v>
          </cell>
          <cell r="U46">
            <v>54124254.299999997</v>
          </cell>
          <cell r="V46">
            <v>63339585.469999999</v>
          </cell>
          <cell r="W46">
            <v>11837343</v>
          </cell>
          <cell r="X46">
            <v>10087539.890000001</v>
          </cell>
          <cell r="Y46">
            <v>65961597.299999997</v>
          </cell>
          <cell r="Z46">
            <v>73427125.359999999</v>
          </cell>
          <cell r="AA46">
            <v>403137785.80000001</v>
          </cell>
          <cell r="AB46">
            <v>427930979.89000005</v>
          </cell>
          <cell r="AC46">
            <v>85199118.980000004</v>
          </cell>
          <cell r="AD46">
            <v>89494155.510000005</v>
          </cell>
          <cell r="AE46">
            <v>711849.66</v>
          </cell>
          <cell r="AF46">
            <v>486792.58999999997</v>
          </cell>
          <cell r="AI46">
            <v>111207695.48999999</v>
          </cell>
          <cell r="AJ46">
            <v>103001136.31</v>
          </cell>
          <cell r="AK46">
            <v>112970757.48999999</v>
          </cell>
          <cell r="AL46">
            <v>107033514.89</v>
          </cell>
          <cell r="AM46">
            <v>323180965.67000002</v>
          </cell>
          <cell r="AN46">
            <v>313344596.22000003</v>
          </cell>
          <cell r="AO46">
            <v>33405701.550000001</v>
          </cell>
          <cell r="AP46">
            <v>98875061.510000005</v>
          </cell>
          <cell r="AQ46">
            <v>356586667.22000003</v>
          </cell>
          <cell r="AR46">
            <v>412219657.73000002</v>
          </cell>
          <cell r="AS46">
            <v>46551118.579999983</v>
          </cell>
          <cell r="AT46">
            <v>15711322.160000026</v>
          </cell>
          <cell r="AU46">
            <v>0</v>
          </cell>
          <cell r="AV46">
            <v>0</v>
          </cell>
          <cell r="AW46">
            <v>0</v>
          </cell>
          <cell r="AX46">
            <v>0</v>
          </cell>
          <cell r="AY46">
            <v>0</v>
          </cell>
          <cell r="AZ46">
            <v>0</v>
          </cell>
          <cell r="BA46">
            <v>0</v>
          </cell>
          <cell r="BB46">
            <v>0</v>
          </cell>
          <cell r="BC46">
            <v>0</v>
          </cell>
          <cell r="BD46">
            <v>0</v>
          </cell>
          <cell r="BE46">
            <v>0</v>
          </cell>
          <cell r="BF46">
            <v>0</v>
          </cell>
          <cell r="BG46">
            <v>-773.87</v>
          </cell>
          <cell r="BH46">
            <v>0</v>
          </cell>
          <cell r="BI46">
            <v>-24630696</v>
          </cell>
          <cell r="BJ46">
            <v>-24630696</v>
          </cell>
          <cell r="BK46">
            <v>-24631469.870000001</v>
          </cell>
          <cell r="BL46">
            <v>-24630696</v>
          </cell>
          <cell r="BM46">
            <v>0</v>
          </cell>
          <cell r="BN46">
            <v>0</v>
          </cell>
          <cell r="BO46">
            <v>0</v>
          </cell>
          <cell r="BP46">
            <v>0</v>
          </cell>
          <cell r="BQ46">
            <v>0</v>
          </cell>
          <cell r="BR46">
            <v>0</v>
          </cell>
          <cell r="BS46">
            <v>65241780.539999999</v>
          </cell>
          <cell r="BT46">
            <v>66862002.939999998</v>
          </cell>
          <cell r="BU46">
            <v>43524485.880000003</v>
          </cell>
          <cell r="BV46">
            <v>64668598.850000001</v>
          </cell>
          <cell r="BX46">
            <v>-23919620.210000001</v>
          </cell>
          <cell r="BY46">
            <v>-24143903.41</v>
          </cell>
          <cell r="BZ46">
            <v>392007472.80000001</v>
          </cell>
          <cell r="CA46">
            <v>420192018.19000006</v>
          </cell>
          <cell r="CC46">
            <v>47262968.23999998</v>
          </cell>
          <cell r="CD46">
            <v>16198114.750000026</v>
          </cell>
          <cell r="CF46">
            <v>100</v>
          </cell>
          <cell r="CG46">
            <v>100</v>
          </cell>
          <cell r="CH46">
            <v>100</v>
          </cell>
          <cell r="CI46">
            <v>100</v>
          </cell>
          <cell r="CJ46">
            <v>40</v>
          </cell>
          <cell r="CK46">
            <v>40</v>
          </cell>
          <cell r="CL46">
            <v>70</v>
          </cell>
          <cell r="CM46">
            <v>85</v>
          </cell>
          <cell r="CN46">
            <v>0</v>
          </cell>
          <cell r="CO46">
            <v>0</v>
          </cell>
          <cell r="CP46">
            <v>0</v>
          </cell>
          <cell r="CQ46">
            <v>0</v>
          </cell>
          <cell r="CR46">
            <v>100</v>
          </cell>
          <cell r="CS46">
            <v>100</v>
          </cell>
          <cell r="CU46">
            <v>58.5</v>
          </cell>
          <cell r="CV46">
            <v>60.75</v>
          </cell>
          <cell r="CX46">
            <v>59.849999999999994</v>
          </cell>
          <cell r="CY46">
            <v>74.8125</v>
          </cell>
          <cell r="CZ46" t="str">
            <v>C</v>
          </cell>
        </row>
        <row r="47">
          <cell r="A47">
            <v>39</v>
          </cell>
          <cell r="B47">
            <v>6204</v>
          </cell>
          <cell r="C47" t="str">
            <v>Břeclav</v>
          </cell>
          <cell r="D47" t="str">
            <v>00283061</v>
          </cell>
          <cell r="E47">
            <v>24941</v>
          </cell>
          <cell r="F47">
            <v>24881</v>
          </cell>
          <cell r="G47">
            <v>339268866.85000002</v>
          </cell>
          <cell r="H47">
            <v>366452174.17000002</v>
          </cell>
          <cell r="I47">
            <v>66907556.600000001</v>
          </cell>
          <cell r="J47">
            <v>61056974.219999999</v>
          </cell>
          <cell r="K47">
            <v>7849047.29</v>
          </cell>
          <cell r="L47">
            <v>9800876.3300000001</v>
          </cell>
          <cell r="M47">
            <v>18491998.079999998</v>
          </cell>
          <cell r="N47">
            <v>10803603.529999999</v>
          </cell>
          <cell r="O47" t="str">
            <v>0,00</v>
          </cell>
          <cell r="P47">
            <v>2500</v>
          </cell>
          <cell r="Q47">
            <v>7211197</v>
          </cell>
          <cell r="R47">
            <v>16184202.439999999</v>
          </cell>
          <cell r="S47">
            <v>413387620.45000005</v>
          </cell>
          <cell r="T47">
            <v>443693350.82999998</v>
          </cell>
          <cell r="U47">
            <v>66616007.740000002</v>
          </cell>
          <cell r="V47">
            <v>90282125.709999993</v>
          </cell>
          <cell r="W47">
            <v>8307975.7699999996</v>
          </cell>
          <cell r="X47">
            <v>6145379.9800000004</v>
          </cell>
          <cell r="Y47">
            <v>74923983.510000005</v>
          </cell>
          <cell r="Z47">
            <v>96427505.689999998</v>
          </cell>
          <cell r="AA47">
            <v>488311603.96000004</v>
          </cell>
          <cell r="AB47">
            <v>540120856.51999998</v>
          </cell>
          <cell r="AC47">
            <v>102827768.16</v>
          </cell>
          <cell r="AD47">
            <v>110621284.75</v>
          </cell>
          <cell r="AE47">
            <v>380012.51</v>
          </cell>
          <cell r="AF47">
            <v>194519.57</v>
          </cell>
          <cell r="AI47">
            <v>175021064.41999999</v>
          </cell>
          <cell r="AJ47">
            <v>173322497.21000001</v>
          </cell>
          <cell r="AK47">
            <v>128529498.12</v>
          </cell>
          <cell r="AL47">
            <v>153960774.84</v>
          </cell>
          <cell r="AM47">
            <v>436708611.54000002</v>
          </cell>
          <cell r="AN47">
            <v>466355900.75</v>
          </cell>
          <cell r="AO47">
            <v>35103244.340000004</v>
          </cell>
          <cell r="AP47">
            <v>92648034.799999997</v>
          </cell>
          <cell r="AQ47">
            <v>471811855.88</v>
          </cell>
          <cell r="AR47">
            <v>559003935.54999995</v>
          </cell>
          <cell r="AS47">
            <v>16499748.080000043</v>
          </cell>
          <cell r="AT47">
            <v>-18883079.029999971</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-5040000</v>
          </cell>
          <cell r="BJ47">
            <v>-4480000</v>
          </cell>
          <cell r="BK47">
            <v>-5040000</v>
          </cell>
          <cell r="BL47">
            <v>-4480000</v>
          </cell>
          <cell r="BM47">
            <v>0</v>
          </cell>
          <cell r="BN47">
            <v>0</v>
          </cell>
          <cell r="BO47">
            <v>0</v>
          </cell>
          <cell r="BP47">
            <v>0</v>
          </cell>
          <cell r="BQ47">
            <v>0</v>
          </cell>
          <cell r="BR47">
            <v>0</v>
          </cell>
          <cell r="BS47">
            <v>53830248.020000003</v>
          </cell>
          <cell r="BT47">
            <v>74305904.939999998</v>
          </cell>
          <cell r="BU47">
            <v>182006081.63999999</v>
          </cell>
          <cell r="BV47">
            <v>181760773.41999999</v>
          </cell>
          <cell r="BX47">
            <v>-4659987.49</v>
          </cell>
          <cell r="BY47">
            <v>-4285480.43</v>
          </cell>
          <cell r="BZ47">
            <v>481100406.96000004</v>
          </cell>
          <cell r="CA47">
            <v>523936654.07999998</v>
          </cell>
          <cell r="CC47">
            <v>16879760.590000045</v>
          </cell>
          <cell r="CD47">
            <v>-18688559.459999971</v>
          </cell>
          <cell r="CF47">
            <v>100</v>
          </cell>
          <cell r="CG47">
            <v>85</v>
          </cell>
          <cell r="CH47">
            <v>100</v>
          </cell>
          <cell r="CI47">
            <v>100</v>
          </cell>
          <cell r="CJ47">
            <v>20</v>
          </cell>
          <cell r="CK47">
            <v>20</v>
          </cell>
          <cell r="CL47">
            <v>55</v>
          </cell>
          <cell r="CM47">
            <v>55</v>
          </cell>
          <cell r="CN47">
            <v>0</v>
          </cell>
          <cell r="CO47">
            <v>100</v>
          </cell>
          <cell r="CP47">
            <v>0</v>
          </cell>
          <cell r="CQ47">
            <v>0</v>
          </cell>
          <cell r="CR47">
            <v>100</v>
          </cell>
          <cell r="CS47">
            <v>100</v>
          </cell>
          <cell r="CU47">
            <v>52.25</v>
          </cell>
          <cell r="CV47">
            <v>65</v>
          </cell>
          <cell r="CX47">
            <v>59.900000000000006</v>
          </cell>
          <cell r="CY47">
            <v>74.875</v>
          </cell>
          <cell r="CZ47" t="str">
            <v>C</v>
          </cell>
        </row>
        <row r="48">
          <cell r="A48">
            <v>40</v>
          </cell>
          <cell r="B48">
            <v>6205</v>
          </cell>
          <cell r="C48" t="str">
            <v>Bučovice</v>
          </cell>
          <cell r="D48" t="str">
            <v>00291676</v>
          </cell>
          <cell r="E48">
            <v>6439</v>
          </cell>
          <cell r="F48">
            <v>6460</v>
          </cell>
          <cell r="G48">
            <v>89919361.019999996</v>
          </cell>
          <cell r="H48">
            <v>100553513.34999999</v>
          </cell>
          <cell r="I48">
            <v>10027583.390000001</v>
          </cell>
          <cell r="J48">
            <v>9924471.9499999993</v>
          </cell>
          <cell r="K48">
            <v>4120969.81</v>
          </cell>
          <cell r="L48">
            <v>5972481.25</v>
          </cell>
          <cell r="M48">
            <v>3392895.03</v>
          </cell>
          <cell r="N48">
            <v>1296864.8400000001</v>
          </cell>
          <cell r="O48">
            <v>0</v>
          </cell>
          <cell r="P48">
            <v>0</v>
          </cell>
          <cell r="Q48">
            <v>1638954</v>
          </cell>
          <cell r="R48">
            <v>2111741</v>
          </cell>
          <cell r="S48">
            <v>101585898.41</v>
          </cell>
          <cell r="T48">
            <v>112589726.3</v>
          </cell>
          <cell r="U48">
            <v>26479905</v>
          </cell>
          <cell r="V48">
            <v>31094109.100000001</v>
          </cell>
          <cell r="W48">
            <v>2063481.98</v>
          </cell>
          <cell r="X48">
            <v>655435</v>
          </cell>
          <cell r="Y48">
            <v>28543386.98</v>
          </cell>
          <cell r="Z48">
            <v>31749544.100000001</v>
          </cell>
          <cell r="AA48">
            <v>130129285.39</v>
          </cell>
          <cell r="AB48">
            <v>144339270.40000001</v>
          </cell>
          <cell r="AC48">
            <v>34087655</v>
          </cell>
          <cell r="AD48">
            <v>34644608.799999997</v>
          </cell>
          <cell r="AE48">
            <v>354954.56</v>
          </cell>
          <cell r="AF48">
            <v>276254.2</v>
          </cell>
          <cell r="AG48">
            <v>44795</v>
          </cell>
          <cell r="AH48">
            <v>140311</v>
          </cell>
          <cell r="AI48">
            <v>26775763.07</v>
          </cell>
          <cell r="AJ48">
            <v>29406277.280000001</v>
          </cell>
          <cell r="AK48">
            <v>37076701.520000003</v>
          </cell>
          <cell r="AL48">
            <v>39329408.140000001</v>
          </cell>
          <cell r="AM48">
            <v>101350291.87</v>
          </cell>
          <cell r="AN48">
            <v>107329455.06</v>
          </cell>
          <cell r="AO48">
            <v>13364673.869999999</v>
          </cell>
          <cell r="AP48">
            <v>17676737.579999998</v>
          </cell>
          <cell r="AQ48">
            <v>114714965.74000001</v>
          </cell>
          <cell r="AR48">
            <v>125006192.64</v>
          </cell>
          <cell r="AS48">
            <v>15414319.649999991</v>
          </cell>
          <cell r="AT48">
            <v>19333077.760000005</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-4680047.33</v>
          </cell>
          <cell r="BJ48">
            <v>-3917035.76</v>
          </cell>
          <cell r="BK48">
            <v>-4680047.33</v>
          </cell>
          <cell r="BL48">
            <v>-3917035.76</v>
          </cell>
          <cell r="BM48">
            <v>0</v>
          </cell>
          <cell r="BN48">
            <v>0</v>
          </cell>
          <cell r="BO48">
            <v>0</v>
          </cell>
          <cell r="BP48">
            <v>0</v>
          </cell>
          <cell r="BQ48">
            <v>0</v>
          </cell>
          <cell r="BR48">
            <v>0</v>
          </cell>
          <cell r="BS48">
            <v>81375701.620000005</v>
          </cell>
          <cell r="BT48">
            <v>19548141.859999999</v>
          </cell>
          <cell r="BU48">
            <v>28078406.59</v>
          </cell>
          <cell r="BV48">
            <v>40992870.619999997</v>
          </cell>
          <cell r="BX48">
            <v>-4280297.7700000005</v>
          </cell>
          <cell r="BY48">
            <v>-3500470.5599999996</v>
          </cell>
          <cell r="BZ48">
            <v>128490331.39</v>
          </cell>
          <cell r="CA48">
            <v>142227529.40000001</v>
          </cell>
          <cell r="CC48">
            <v>15814069.209999992</v>
          </cell>
          <cell r="CD48">
            <v>19749642.960000005</v>
          </cell>
          <cell r="CF48">
            <v>70</v>
          </cell>
          <cell r="CG48">
            <v>85</v>
          </cell>
          <cell r="CH48">
            <v>100</v>
          </cell>
          <cell r="CI48">
            <v>100</v>
          </cell>
          <cell r="CJ48">
            <v>20</v>
          </cell>
          <cell r="CK48">
            <v>20</v>
          </cell>
          <cell r="CL48">
            <v>70</v>
          </cell>
          <cell r="CM48">
            <v>70</v>
          </cell>
          <cell r="CN48">
            <v>0</v>
          </cell>
          <cell r="CO48">
            <v>0</v>
          </cell>
          <cell r="CP48">
            <v>0</v>
          </cell>
          <cell r="CQ48">
            <v>0</v>
          </cell>
          <cell r="CR48">
            <v>100</v>
          </cell>
          <cell r="CS48">
            <v>100</v>
          </cell>
          <cell r="CU48">
            <v>50</v>
          </cell>
          <cell r="CV48">
            <v>52.25</v>
          </cell>
          <cell r="CX48">
            <v>51.349999999999994</v>
          </cell>
          <cell r="CY48">
            <v>64.1875</v>
          </cell>
          <cell r="CZ48" t="str">
            <v>D</v>
          </cell>
        </row>
        <row r="49">
          <cell r="A49">
            <v>41</v>
          </cell>
          <cell r="B49">
            <v>6101</v>
          </cell>
          <cell r="C49" t="str">
            <v>Bystřice nad Pernštejnem</v>
          </cell>
          <cell r="D49" t="str">
            <v>00294136</v>
          </cell>
          <cell r="E49">
            <v>8302</v>
          </cell>
          <cell r="F49">
            <v>8202</v>
          </cell>
          <cell r="G49">
            <v>117251292.53</v>
          </cell>
          <cell r="H49">
            <v>123879068.54000001</v>
          </cell>
          <cell r="I49">
            <v>8213082.5999999996</v>
          </cell>
          <cell r="J49">
            <v>5785804.6799999997</v>
          </cell>
          <cell r="K49">
            <v>2141000.2200000002</v>
          </cell>
          <cell r="L49">
            <v>790428.7</v>
          </cell>
          <cell r="M49">
            <v>1534559.95</v>
          </cell>
          <cell r="N49">
            <v>1397710.3</v>
          </cell>
          <cell r="O49">
            <v>1637604</v>
          </cell>
          <cell r="P49">
            <v>1341687</v>
          </cell>
          <cell r="Q49">
            <v>18891406.550000001</v>
          </cell>
          <cell r="R49">
            <v>11856623.279999999</v>
          </cell>
          <cell r="S49">
            <v>144355781.68000001</v>
          </cell>
          <cell r="T49">
            <v>141521496.5</v>
          </cell>
          <cell r="U49">
            <v>65893861.960000001</v>
          </cell>
          <cell r="V49">
            <v>74494657.359999999</v>
          </cell>
          <cell r="W49">
            <v>9565223.7699999996</v>
          </cell>
          <cell r="X49">
            <v>16392143.779999999</v>
          </cell>
          <cell r="Y49">
            <v>75459085.730000004</v>
          </cell>
          <cell r="Z49">
            <v>90886801.140000001</v>
          </cell>
          <cell r="AA49">
            <v>219814867.41000003</v>
          </cell>
          <cell r="AB49">
            <v>232408297.63999999</v>
          </cell>
          <cell r="AC49">
            <v>36923896.25</v>
          </cell>
          <cell r="AD49">
            <v>38579509.25</v>
          </cell>
          <cell r="AE49">
            <v>105448.71</v>
          </cell>
          <cell r="AF49">
            <v>166530.79</v>
          </cell>
          <cell r="AG49">
            <v>0</v>
          </cell>
          <cell r="AH49">
            <v>0</v>
          </cell>
          <cell r="AI49">
            <v>44636020</v>
          </cell>
          <cell r="AJ49">
            <v>50076221.689999998</v>
          </cell>
          <cell r="AK49">
            <v>33358580.789999999</v>
          </cell>
          <cell r="AL49">
            <v>17859447.5</v>
          </cell>
          <cell r="AM49">
            <v>135633071.41</v>
          </cell>
          <cell r="AN49">
            <v>128134881.76000001</v>
          </cell>
          <cell r="AO49">
            <v>40499046.420000002</v>
          </cell>
          <cell r="AP49">
            <v>130199959.45</v>
          </cell>
          <cell r="AQ49">
            <v>176132117.82999998</v>
          </cell>
          <cell r="AR49">
            <v>258334841.21000001</v>
          </cell>
          <cell r="AS49">
            <v>43682749.580000043</v>
          </cell>
          <cell r="AT49">
            <v>-25926543.570000023</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-5144778</v>
          </cell>
          <cell r="BJ49">
            <v>-5123777</v>
          </cell>
          <cell r="BK49">
            <v>-5144778</v>
          </cell>
          <cell r="BL49">
            <v>-5123777</v>
          </cell>
          <cell r="BM49">
            <v>0</v>
          </cell>
          <cell r="BN49">
            <v>0</v>
          </cell>
          <cell r="BO49">
            <v>0</v>
          </cell>
          <cell r="BP49">
            <v>0</v>
          </cell>
          <cell r="BQ49">
            <v>0</v>
          </cell>
          <cell r="BR49">
            <v>0</v>
          </cell>
          <cell r="BS49">
            <v>57751715.200000003</v>
          </cell>
          <cell r="BT49">
            <v>76204447.340000004</v>
          </cell>
          <cell r="BU49">
            <v>126251687.31999999</v>
          </cell>
          <cell r="BV49">
            <v>125265397.52</v>
          </cell>
          <cell r="BX49">
            <v>-5039329.29</v>
          </cell>
          <cell r="BY49">
            <v>-4957246.21</v>
          </cell>
          <cell r="BZ49">
            <v>200923460.86000001</v>
          </cell>
          <cell r="CA49">
            <v>220551674.35999998</v>
          </cell>
          <cell r="CC49">
            <v>43788198.290000044</v>
          </cell>
          <cell r="CD49">
            <v>-25760012.780000024</v>
          </cell>
          <cell r="CF49">
            <v>100</v>
          </cell>
          <cell r="CG49">
            <v>100</v>
          </cell>
          <cell r="CH49">
            <v>100</v>
          </cell>
          <cell r="CI49">
            <v>100</v>
          </cell>
          <cell r="CJ49">
            <v>60</v>
          </cell>
          <cell r="CK49">
            <v>60</v>
          </cell>
          <cell r="CL49">
            <v>70</v>
          </cell>
          <cell r="CM49">
            <v>100</v>
          </cell>
          <cell r="CN49">
            <v>0</v>
          </cell>
          <cell r="CO49">
            <v>100</v>
          </cell>
          <cell r="CP49">
            <v>0</v>
          </cell>
          <cell r="CQ49">
            <v>0</v>
          </cell>
          <cell r="CR49">
            <v>100</v>
          </cell>
          <cell r="CS49">
            <v>100</v>
          </cell>
          <cell r="CU49">
            <v>62.5</v>
          </cell>
          <cell r="CV49">
            <v>82</v>
          </cell>
          <cell r="CX49">
            <v>74.199999999999989</v>
          </cell>
          <cell r="CY49">
            <v>92.749999999999986</v>
          </cell>
          <cell r="CZ49" t="str">
            <v>A</v>
          </cell>
        </row>
        <row r="50">
          <cell r="A50">
            <v>42</v>
          </cell>
          <cell r="B50">
            <v>7201</v>
          </cell>
          <cell r="C50" t="str">
            <v>Bystřice pod Hostýnem</v>
          </cell>
          <cell r="D50" t="str">
            <v>00287113</v>
          </cell>
          <cell r="E50">
            <v>8332</v>
          </cell>
          <cell r="F50">
            <v>8266</v>
          </cell>
          <cell r="G50">
            <v>118318930.23</v>
          </cell>
          <cell r="H50">
            <v>128916140.64</v>
          </cell>
          <cell r="I50">
            <v>32716026.890000001</v>
          </cell>
          <cell r="J50">
            <v>33218545.859999999</v>
          </cell>
          <cell r="K50">
            <v>1892452.9</v>
          </cell>
          <cell r="L50">
            <v>1837596.97</v>
          </cell>
          <cell r="M50">
            <v>3221590.18</v>
          </cell>
          <cell r="N50">
            <v>3223461.23</v>
          </cell>
          <cell r="O50">
            <v>170280</v>
          </cell>
          <cell r="P50">
            <v>134520</v>
          </cell>
          <cell r="Q50">
            <v>1745715</v>
          </cell>
          <cell r="R50">
            <v>525642</v>
          </cell>
          <cell r="S50">
            <v>152780672.12</v>
          </cell>
          <cell r="T50">
            <v>162660328.5</v>
          </cell>
          <cell r="U50">
            <v>17168677.359999999</v>
          </cell>
          <cell r="V50">
            <v>19323142.940000001</v>
          </cell>
          <cell r="W50">
            <v>8509957.1500000004</v>
          </cell>
          <cell r="X50">
            <v>3695272.81</v>
          </cell>
          <cell r="Y50">
            <v>25678634.510000002</v>
          </cell>
          <cell r="Z50">
            <v>23018415.75</v>
          </cell>
          <cell r="AA50">
            <v>178459306.63</v>
          </cell>
          <cell r="AB50">
            <v>185678744.25</v>
          </cell>
          <cell r="AC50">
            <v>48621643.229999997</v>
          </cell>
          <cell r="AD50">
            <v>51479870.079999998</v>
          </cell>
          <cell r="AE50">
            <v>534354.5</v>
          </cell>
          <cell r="AF50">
            <v>467613.85</v>
          </cell>
          <cell r="AG50">
            <v>260228.35</v>
          </cell>
          <cell r="AH50">
            <v>386286.88</v>
          </cell>
          <cell r="AI50">
            <v>51400118.600000001</v>
          </cell>
          <cell r="AJ50">
            <v>52960841.109999999</v>
          </cell>
          <cell r="AK50">
            <v>16974876.300000001</v>
          </cell>
          <cell r="AL50">
            <v>17321957.280000001</v>
          </cell>
          <cell r="AM50">
            <v>125717021.13</v>
          </cell>
          <cell r="AN50">
            <v>130782373.47</v>
          </cell>
          <cell r="AO50">
            <v>30442908.52</v>
          </cell>
          <cell r="AP50">
            <v>51695430.619999997</v>
          </cell>
          <cell r="AQ50">
            <v>156159929.65000001</v>
          </cell>
          <cell r="AR50">
            <v>182477804.09</v>
          </cell>
          <cell r="AS50">
            <v>22299376.979999989</v>
          </cell>
          <cell r="AT50">
            <v>3200940.1599999964</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-7550381.7000000002</v>
          </cell>
          <cell r="BJ50">
            <v>-7585993.2000000002</v>
          </cell>
          <cell r="BK50">
            <v>-7550381.7000000002</v>
          </cell>
          <cell r="BL50">
            <v>-7585993.2000000002</v>
          </cell>
          <cell r="BM50">
            <v>0</v>
          </cell>
          <cell r="BN50">
            <v>0</v>
          </cell>
          <cell r="BO50">
            <v>0</v>
          </cell>
          <cell r="BP50">
            <v>0</v>
          </cell>
          <cell r="BQ50">
            <v>0</v>
          </cell>
          <cell r="BR50">
            <v>0</v>
          </cell>
          <cell r="BS50">
            <v>71869546.120000005</v>
          </cell>
          <cell r="BT50">
            <v>64602549.920000002</v>
          </cell>
          <cell r="BU50">
            <v>61979728.990000002</v>
          </cell>
          <cell r="BV50">
            <v>57973763.530000001</v>
          </cell>
          <cell r="BX50">
            <v>-6755798.8500000006</v>
          </cell>
          <cell r="BY50">
            <v>-6732092.4700000007</v>
          </cell>
          <cell r="BZ50">
            <v>176713591.63000003</v>
          </cell>
          <cell r="CA50">
            <v>185153102.25</v>
          </cell>
          <cell r="CC50">
            <v>23093959.829999991</v>
          </cell>
          <cell r="CD50">
            <v>4054840.8899999964</v>
          </cell>
          <cell r="CF50">
            <v>100</v>
          </cell>
          <cell r="CG50">
            <v>100</v>
          </cell>
          <cell r="CH50">
            <v>100</v>
          </cell>
          <cell r="CI50">
            <v>100</v>
          </cell>
          <cell r="CJ50">
            <v>100</v>
          </cell>
          <cell r="CK50">
            <v>100</v>
          </cell>
          <cell r="CL50">
            <v>100</v>
          </cell>
          <cell r="CM50">
            <v>100</v>
          </cell>
          <cell r="CN50">
            <v>0</v>
          </cell>
          <cell r="CO50">
            <v>0</v>
          </cell>
          <cell r="CP50">
            <v>0</v>
          </cell>
          <cell r="CQ50">
            <v>0</v>
          </cell>
          <cell r="CR50">
            <v>100</v>
          </cell>
          <cell r="CS50">
            <v>100</v>
          </cell>
          <cell r="CU50">
            <v>75</v>
          </cell>
          <cell r="CV50">
            <v>75</v>
          </cell>
          <cell r="CX50">
            <v>75</v>
          </cell>
          <cell r="CY50">
            <v>93.75</v>
          </cell>
          <cell r="CZ50" t="str">
            <v>A</v>
          </cell>
        </row>
        <row r="51">
          <cell r="A51">
            <v>43</v>
          </cell>
          <cell r="B51">
            <v>2104</v>
          </cell>
          <cell r="C51" t="str">
            <v>Čáslav</v>
          </cell>
          <cell r="D51" t="str">
            <v>00236021</v>
          </cell>
          <cell r="E51">
            <v>10378</v>
          </cell>
          <cell r="F51">
            <v>10375</v>
          </cell>
          <cell r="G51">
            <v>167010917.18000001</v>
          </cell>
          <cell r="H51">
            <v>180062547.12</v>
          </cell>
          <cell r="I51">
            <v>38696900.689999998</v>
          </cell>
          <cell r="J51">
            <v>42828174.399999999</v>
          </cell>
          <cell r="K51">
            <v>1478599.5</v>
          </cell>
          <cell r="L51">
            <v>948279.05</v>
          </cell>
          <cell r="M51">
            <v>3052369.6</v>
          </cell>
          <cell r="N51">
            <v>3985304.2</v>
          </cell>
          <cell r="O51">
            <v>1121491.8999999999</v>
          </cell>
          <cell r="P51">
            <v>4773671.76</v>
          </cell>
          <cell r="Q51">
            <v>11514323</v>
          </cell>
          <cell r="R51">
            <v>4535481</v>
          </cell>
          <cell r="S51">
            <v>217222140.87</v>
          </cell>
          <cell r="T51">
            <v>227426202.52000001</v>
          </cell>
          <cell r="U51">
            <v>32548570.940000001</v>
          </cell>
          <cell r="V51">
            <v>40885714.82</v>
          </cell>
          <cell r="W51">
            <v>6000000</v>
          </cell>
          <cell r="X51">
            <v>1975478</v>
          </cell>
          <cell r="Y51">
            <v>38548570.939999998</v>
          </cell>
          <cell r="Z51">
            <v>42861192.82</v>
          </cell>
          <cell r="AA51">
            <v>255770711.81</v>
          </cell>
          <cell r="AB51">
            <v>270287395.34000003</v>
          </cell>
          <cell r="AC51">
            <v>49757116.939999998</v>
          </cell>
          <cell r="AD51">
            <v>53313379.899999999</v>
          </cell>
          <cell r="AE51">
            <v>821676.65</v>
          </cell>
          <cell r="AF51">
            <v>759071.91</v>
          </cell>
          <cell r="AI51">
            <v>58221922.409999996</v>
          </cell>
          <cell r="AJ51">
            <v>65743760.950000003</v>
          </cell>
          <cell r="AK51">
            <v>50058786.5</v>
          </cell>
          <cell r="AL51">
            <v>54039012.600000001</v>
          </cell>
          <cell r="AM51">
            <v>179199849.33000001</v>
          </cell>
          <cell r="AN51">
            <v>199788038.56999999</v>
          </cell>
          <cell r="AO51">
            <v>109275223.45999999</v>
          </cell>
          <cell r="AP51">
            <v>50224083.579999998</v>
          </cell>
          <cell r="AQ51">
            <v>288475072.79000002</v>
          </cell>
          <cell r="AR51">
            <v>250012122.14999998</v>
          </cell>
          <cell r="AS51">
            <v>-32704360.980000019</v>
          </cell>
          <cell r="AT51">
            <v>20275273.190000057</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-21465282.219999999</v>
          </cell>
          <cell r="BJ51">
            <v>-21966100.949999999</v>
          </cell>
          <cell r="BK51">
            <v>-21465282.219999999</v>
          </cell>
          <cell r="BL51">
            <v>-21966100.949999999</v>
          </cell>
          <cell r="BM51">
            <v>0</v>
          </cell>
          <cell r="BN51">
            <v>0</v>
          </cell>
          <cell r="BO51">
            <v>0</v>
          </cell>
          <cell r="BP51">
            <v>0</v>
          </cell>
          <cell r="BQ51">
            <v>0</v>
          </cell>
          <cell r="BR51">
            <v>0</v>
          </cell>
          <cell r="BS51">
            <v>90995093.090000004</v>
          </cell>
          <cell r="BT51">
            <v>69057215.140000001</v>
          </cell>
          <cell r="BU51">
            <v>43709929.899999999</v>
          </cell>
          <cell r="BV51">
            <v>48467648.670000002</v>
          </cell>
          <cell r="BX51">
            <v>-20643605.57</v>
          </cell>
          <cell r="BY51">
            <v>-21207029.039999999</v>
          </cell>
          <cell r="BZ51">
            <v>244256388.81</v>
          </cell>
          <cell r="CA51">
            <v>265751914.34</v>
          </cell>
          <cell r="CC51">
            <v>-31882684.330000021</v>
          </cell>
          <cell r="CD51">
            <v>21034345.100000057</v>
          </cell>
          <cell r="CF51">
            <v>85</v>
          </cell>
          <cell r="CG51">
            <v>100</v>
          </cell>
          <cell r="CH51">
            <v>100</v>
          </cell>
          <cell r="CI51">
            <v>100</v>
          </cell>
          <cell r="CJ51">
            <v>100</v>
          </cell>
          <cell r="CK51">
            <v>100</v>
          </cell>
          <cell r="CL51">
            <v>100</v>
          </cell>
          <cell r="CM51">
            <v>100</v>
          </cell>
          <cell r="CN51">
            <v>100</v>
          </cell>
          <cell r="CO51">
            <v>0</v>
          </cell>
          <cell r="CP51">
            <v>0</v>
          </cell>
          <cell r="CQ51">
            <v>0</v>
          </cell>
          <cell r="CR51">
            <v>100</v>
          </cell>
          <cell r="CS51">
            <v>100</v>
          </cell>
          <cell r="CU51">
            <v>87.75</v>
          </cell>
          <cell r="CV51">
            <v>75</v>
          </cell>
          <cell r="CX51">
            <v>80.099999999999994</v>
          </cell>
          <cell r="CY51">
            <v>100.125</v>
          </cell>
          <cell r="CZ51" t="str">
            <v>A</v>
          </cell>
        </row>
        <row r="52">
          <cell r="A52">
            <v>44</v>
          </cell>
          <cell r="B52">
            <v>2105</v>
          </cell>
          <cell r="C52" t="str">
            <v>Černošice</v>
          </cell>
          <cell r="D52" t="str">
            <v>00241121</v>
          </cell>
          <cell r="E52">
            <v>6914</v>
          </cell>
          <cell r="F52">
            <v>6983</v>
          </cell>
          <cell r="G52">
            <v>145753779.81</v>
          </cell>
          <cell r="H52">
            <v>148203493.12</v>
          </cell>
          <cell r="I52">
            <v>44916217.840000004</v>
          </cell>
          <cell r="J52">
            <v>38627372.380000003</v>
          </cell>
          <cell r="K52">
            <v>7578814.6500000004</v>
          </cell>
          <cell r="L52">
            <v>6858515.5599999996</v>
          </cell>
          <cell r="M52">
            <v>6380075.8600000003</v>
          </cell>
          <cell r="N52">
            <v>4297743.99</v>
          </cell>
          <cell r="O52">
            <v>0</v>
          </cell>
          <cell r="P52">
            <v>200000</v>
          </cell>
          <cell r="Q52">
            <v>11805029</v>
          </cell>
          <cell r="R52">
            <v>2686700</v>
          </cell>
          <cell r="S52">
            <v>202475026.65000001</v>
          </cell>
          <cell r="T52">
            <v>189517565.5</v>
          </cell>
          <cell r="U52">
            <v>81119823.180000007</v>
          </cell>
          <cell r="V52">
            <v>86587963.870000005</v>
          </cell>
          <cell r="W52">
            <v>15998178.390000001</v>
          </cell>
          <cell r="X52">
            <v>10873648.9</v>
          </cell>
          <cell r="Y52">
            <v>97118001.569999993</v>
          </cell>
          <cell r="Z52">
            <v>97461612.769999996</v>
          </cell>
          <cell r="AA52">
            <v>299593028.22000003</v>
          </cell>
          <cell r="AB52">
            <v>286979178.26999998</v>
          </cell>
          <cell r="AC52">
            <v>111605738</v>
          </cell>
          <cell r="AD52">
            <v>121653008</v>
          </cell>
          <cell r="AE52">
            <v>687518.33</v>
          </cell>
          <cell r="AF52">
            <v>464444.81</v>
          </cell>
          <cell r="AG52">
            <v>217418.4</v>
          </cell>
          <cell r="AH52">
            <v>120990.5</v>
          </cell>
          <cell r="AI52">
            <v>61344333.759999998</v>
          </cell>
          <cell r="AJ52">
            <v>61954608.890000001</v>
          </cell>
          <cell r="AK52">
            <v>26971150.399999999</v>
          </cell>
          <cell r="AL52">
            <v>25831633.260000002</v>
          </cell>
          <cell r="AM52">
            <v>205553200.28</v>
          </cell>
          <cell r="AN52">
            <v>214666471.25</v>
          </cell>
          <cell r="AO52">
            <v>66984681.829999998</v>
          </cell>
          <cell r="AP52">
            <v>83860739.019999996</v>
          </cell>
          <cell r="AQ52">
            <v>272537882.11000001</v>
          </cell>
          <cell r="AR52">
            <v>298527210.26999998</v>
          </cell>
          <cell r="AS52">
            <v>27055146.110000014</v>
          </cell>
          <cell r="AT52">
            <v>-11548032</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-16298916</v>
          </cell>
          <cell r="BJ52">
            <v>-16298916</v>
          </cell>
          <cell r="BK52">
            <v>-16298916</v>
          </cell>
          <cell r="BL52">
            <v>-16298916</v>
          </cell>
          <cell r="BM52">
            <v>0</v>
          </cell>
          <cell r="BN52">
            <v>0</v>
          </cell>
          <cell r="BO52">
            <v>0</v>
          </cell>
          <cell r="BP52">
            <v>0</v>
          </cell>
          <cell r="BQ52">
            <v>0</v>
          </cell>
          <cell r="BR52">
            <v>0</v>
          </cell>
          <cell r="BS52">
            <v>69275033.780000001</v>
          </cell>
          <cell r="BT52">
            <v>53075667.780000001</v>
          </cell>
          <cell r="BU52">
            <v>138490534.69999999</v>
          </cell>
          <cell r="BV52">
            <v>110522982.7</v>
          </cell>
          <cell r="BX52">
            <v>-15393979.27</v>
          </cell>
          <cell r="BY52">
            <v>-15713480.689999999</v>
          </cell>
          <cell r="BZ52">
            <v>287787999.22000003</v>
          </cell>
          <cell r="CA52">
            <v>284292478.26999998</v>
          </cell>
          <cell r="CC52">
            <v>27960082.840000011</v>
          </cell>
          <cell r="CD52">
            <v>-10962596.689999999</v>
          </cell>
          <cell r="CF52">
            <v>100</v>
          </cell>
          <cell r="CG52">
            <v>100</v>
          </cell>
          <cell r="CH52">
            <v>100</v>
          </cell>
          <cell r="CI52">
            <v>100</v>
          </cell>
          <cell r="CJ52">
            <v>0</v>
          </cell>
          <cell r="CK52">
            <v>0</v>
          </cell>
          <cell r="CL52">
            <v>55</v>
          </cell>
          <cell r="CM52">
            <v>40</v>
          </cell>
          <cell r="CN52">
            <v>0</v>
          </cell>
          <cell r="CO52">
            <v>100</v>
          </cell>
          <cell r="CP52">
            <v>0</v>
          </cell>
          <cell r="CQ52">
            <v>85</v>
          </cell>
          <cell r="CR52">
            <v>100</v>
          </cell>
          <cell r="CS52">
            <v>100</v>
          </cell>
          <cell r="CU52">
            <v>48.25</v>
          </cell>
          <cell r="CV52">
            <v>69.5</v>
          </cell>
          <cell r="CX52">
            <v>61</v>
          </cell>
          <cell r="CY52">
            <v>76.25</v>
          </cell>
          <cell r="CZ52" t="str">
            <v>B</v>
          </cell>
        </row>
        <row r="53">
          <cell r="A53">
            <v>45</v>
          </cell>
          <cell r="B53">
            <v>5101</v>
          </cell>
          <cell r="C53" t="str">
            <v>Česká Lípa</v>
          </cell>
          <cell r="D53" t="str">
            <v>00260428</v>
          </cell>
          <cell r="E53">
            <v>37158</v>
          </cell>
          <cell r="F53">
            <v>37201</v>
          </cell>
          <cell r="G53">
            <v>530802747.47000003</v>
          </cell>
          <cell r="H53">
            <v>577984614.09000003</v>
          </cell>
          <cell r="I53">
            <v>36286348.869999997</v>
          </cell>
          <cell r="J53">
            <v>33969292.170000002</v>
          </cell>
          <cell r="K53">
            <v>7244717.6900000004</v>
          </cell>
          <cell r="L53">
            <v>7037002.5599999996</v>
          </cell>
          <cell r="M53">
            <v>7646394.4900000002</v>
          </cell>
          <cell r="N53">
            <v>7510817.2699999996</v>
          </cell>
          <cell r="O53">
            <v>900000</v>
          </cell>
          <cell r="P53" t="str">
            <v>0,00</v>
          </cell>
          <cell r="Q53">
            <v>6117342</v>
          </cell>
          <cell r="R53">
            <v>6347146</v>
          </cell>
          <cell r="S53">
            <v>573206438.34000003</v>
          </cell>
          <cell r="T53">
            <v>618301052.25999999</v>
          </cell>
          <cell r="U53">
            <v>79447843.920000002</v>
          </cell>
          <cell r="V53">
            <v>95457738.799999997</v>
          </cell>
          <cell r="W53">
            <v>1249183.2</v>
          </cell>
          <cell r="X53">
            <v>798942.18</v>
          </cell>
          <cell r="Y53">
            <v>80697027.120000005</v>
          </cell>
          <cell r="Z53">
            <v>96256680.980000004</v>
          </cell>
          <cell r="AA53">
            <v>653903465.46000004</v>
          </cell>
          <cell r="AB53">
            <v>714557733.24000001</v>
          </cell>
          <cell r="AC53">
            <v>107027570</v>
          </cell>
          <cell r="AD53">
            <v>123409537.48</v>
          </cell>
          <cell r="AE53">
            <v>1135079.53</v>
          </cell>
          <cell r="AF53">
            <v>1104132.1299999999</v>
          </cell>
          <cell r="AG53">
            <v>34185.360000000001</v>
          </cell>
          <cell r="AH53">
            <v>34185.360000000001</v>
          </cell>
          <cell r="AI53">
            <v>212266925.88</v>
          </cell>
          <cell r="AJ53">
            <v>216601976.16</v>
          </cell>
          <cell r="AK53">
            <v>133155924.66</v>
          </cell>
          <cell r="AL53">
            <v>154113885.34</v>
          </cell>
          <cell r="AM53">
            <v>475328447.35000002</v>
          </cell>
          <cell r="AN53">
            <v>517913877.98000002</v>
          </cell>
          <cell r="AO53">
            <v>67035651.530000001</v>
          </cell>
          <cell r="AP53">
            <v>106489129.5</v>
          </cell>
          <cell r="AQ53">
            <v>542364098.88</v>
          </cell>
          <cell r="AR53">
            <v>624403007.48000002</v>
          </cell>
          <cell r="AS53">
            <v>111539366.58000004</v>
          </cell>
          <cell r="AT53">
            <v>90154725.75999999</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-15862068.960000001</v>
          </cell>
          <cell r="BJ53">
            <v>-15862068.960000001</v>
          </cell>
          <cell r="BK53">
            <v>-15862068.960000001</v>
          </cell>
          <cell r="BL53">
            <v>-15862068.960000001</v>
          </cell>
          <cell r="BM53">
            <v>0</v>
          </cell>
          <cell r="BN53">
            <v>0</v>
          </cell>
          <cell r="BO53">
            <v>0</v>
          </cell>
          <cell r="BP53">
            <v>0</v>
          </cell>
          <cell r="BQ53">
            <v>0</v>
          </cell>
          <cell r="BR53">
            <v>0</v>
          </cell>
          <cell r="BS53">
            <v>206761343</v>
          </cell>
          <cell r="BT53">
            <v>178583484.56</v>
          </cell>
          <cell r="BU53">
            <v>925363134.49000001</v>
          </cell>
          <cell r="BV53">
            <v>1017326617.12</v>
          </cell>
          <cell r="BX53">
            <v>-14692804.07</v>
          </cell>
          <cell r="BY53">
            <v>-14723751.470000001</v>
          </cell>
          <cell r="BZ53">
            <v>647786123.46000004</v>
          </cell>
          <cell r="CA53">
            <v>708210587.23999989</v>
          </cell>
          <cell r="CC53">
            <v>112708631.47000004</v>
          </cell>
          <cell r="CD53">
            <v>91293043.249999985</v>
          </cell>
          <cell r="CF53">
            <v>100</v>
          </cell>
          <cell r="CG53">
            <v>100</v>
          </cell>
          <cell r="CH53">
            <v>100</v>
          </cell>
          <cell r="CI53">
            <v>100</v>
          </cell>
          <cell r="CJ53">
            <v>100</v>
          </cell>
          <cell r="CK53">
            <v>100</v>
          </cell>
          <cell r="CL53">
            <v>100</v>
          </cell>
          <cell r="CM53">
            <v>100</v>
          </cell>
          <cell r="CN53">
            <v>0</v>
          </cell>
          <cell r="CO53">
            <v>0</v>
          </cell>
          <cell r="CP53">
            <v>0</v>
          </cell>
          <cell r="CQ53">
            <v>0</v>
          </cell>
          <cell r="CR53">
            <v>100</v>
          </cell>
          <cell r="CS53">
            <v>100</v>
          </cell>
          <cell r="CU53">
            <v>75</v>
          </cell>
          <cell r="CV53">
            <v>75</v>
          </cell>
          <cell r="CX53">
            <v>75</v>
          </cell>
          <cell r="CY53">
            <v>93.75</v>
          </cell>
          <cell r="CZ53" t="str">
            <v>A</v>
          </cell>
        </row>
        <row r="54">
          <cell r="A54">
            <v>46</v>
          </cell>
          <cell r="B54">
            <v>5301</v>
          </cell>
          <cell r="C54" t="str">
            <v>Česká Třebová</v>
          </cell>
          <cell r="D54" t="str">
            <v>00278653</v>
          </cell>
          <cell r="E54">
            <v>15710</v>
          </cell>
          <cell r="F54">
            <v>15608</v>
          </cell>
          <cell r="G54">
            <v>205629388.84</v>
          </cell>
          <cell r="H54">
            <v>222810555.81</v>
          </cell>
          <cell r="I54">
            <v>15418937.279999999</v>
          </cell>
          <cell r="J54">
            <v>18833235.059999999</v>
          </cell>
          <cell r="K54">
            <v>1050974.78</v>
          </cell>
          <cell r="L54">
            <v>4443574.25</v>
          </cell>
          <cell r="M54">
            <v>999145.22</v>
          </cell>
          <cell r="N54">
            <v>1299237.25</v>
          </cell>
          <cell r="O54">
            <v>0</v>
          </cell>
          <cell r="P54">
            <v>0</v>
          </cell>
          <cell r="Q54">
            <v>4272705</v>
          </cell>
          <cell r="R54">
            <v>12896034</v>
          </cell>
          <cell r="S54">
            <v>225321031.12</v>
          </cell>
          <cell r="T54">
            <v>254539824.87</v>
          </cell>
          <cell r="U54">
            <v>30584784.100000001</v>
          </cell>
          <cell r="V54">
            <v>35727217.5</v>
          </cell>
          <cell r="W54">
            <v>1950680.96</v>
          </cell>
          <cell r="X54">
            <v>2551799.59</v>
          </cell>
          <cell r="Y54">
            <v>32535465.059999999</v>
          </cell>
          <cell r="Z54">
            <v>38279017.090000004</v>
          </cell>
          <cell r="AA54">
            <v>257856496.18000001</v>
          </cell>
          <cell r="AB54">
            <v>292818841.96000004</v>
          </cell>
          <cell r="AC54">
            <v>52233508.549999997</v>
          </cell>
          <cell r="AD54">
            <v>56431892.609999999</v>
          </cell>
          <cell r="AE54">
            <v>1146371.3799999999</v>
          </cell>
          <cell r="AF54">
            <v>890674.37</v>
          </cell>
          <cell r="AG54" t="str">
            <v>0,00</v>
          </cell>
          <cell r="AH54">
            <v>126410</v>
          </cell>
          <cell r="AI54">
            <v>76212204.849999994</v>
          </cell>
          <cell r="AJ54">
            <v>86570386.150000006</v>
          </cell>
          <cell r="AK54">
            <v>53059398.159999996</v>
          </cell>
          <cell r="AL54">
            <v>62352201.039999999</v>
          </cell>
          <cell r="AM54">
            <v>192450639.16</v>
          </cell>
          <cell r="AN54">
            <v>215740636.46000001</v>
          </cell>
          <cell r="AO54">
            <v>45108321.57</v>
          </cell>
          <cell r="AP54">
            <v>50976030.859999999</v>
          </cell>
          <cell r="AQ54">
            <v>237558960.72999999</v>
          </cell>
          <cell r="AR54">
            <v>266716667.31999999</v>
          </cell>
          <cell r="AS54">
            <v>20297535.450000018</v>
          </cell>
          <cell r="AT54">
            <v>26102174.640000045</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-13684000</v>
          </cell>
          <cell r="BJ54">
            <v>-12708000</v>
          </cell>
          <cell r="BK54">
            <v>-13684000</v>
          </cell>
          <cell r="BL54">
            <v>-12708000</v>
          </cell>
          <cell r="BM54">
            <v>0</v>
          </cell>
          <cell r="BN54">
            <v>0</v>
          </cell>
          <cell r="BO54">
            <v>0</v>
          </cell>
          <cell r="BP54">
            <v>0</v>
          </cell>
          <cell r="BQ54">
            <v>0</v>
          </cell>
          <cell r="BR54">
            <v>0</v>
          </cell>
          <cell r="BS54">
            <v>50708000</v>
          </cell>
          <cell r="BT54">
            <v>40993083.590000004</v>
          </cell>
          <cell r="BU54">
            <v>49815218.810000002</v>
          </cell>
          <cell r="BV54">
            <v>61698494.390000001</v>
          </cell>
          <cell r="BX54">
            <v>-12537628.620000001</v>
          </cell>
          <cell r="BY54">
            <v>-11690915.630000001</v>
          </cell>
          <cell r="BZ54">
            <v>253583791.18000001</v>
          </cell>
          <cell r="CA54">
            <v>279922807.95999998</v>
          </cell>
          <cell r="CC54">
            <v>21443906.830000017</v>
          </cell>
          <cell r="CD54">
            <v>27119259.010000046</v>
          </cell>
          <cell r="CF54">
            <v>100</v>
          </cell>
          <cell r="CG54">
            <v>100</v>
          </cell>
          <cell r="CH54">
            <v>100</v>
          </cell>
          <cell r="CI54">
            <v>100</v>
          </cell>
          <cell r="CJ54">
            <v>100</v>
          </cell>
          <cell r="CK54">
            <v>100</v>
          </cell>
          <cell r="CL54">
            <v>100</v>
          </cell>
          <cell r="CM54">
            <v>85</v>
          </cell>
          <cell r="CN54">
            <v>0</v>
          </cell>
          <cell r="CO54">
            <v>0</v>
          </cell>
          <cell r="CP54">
            <v>0</v>
          </cell>
          <cell r="CQ54">
            <v>0</v>
          </cell>
          <cell r="CR54">
            <v>100</v>
          </cell>
          <cell r="CS54">
            <v>100</v>
          </cell>
          <cell r="CU54">
            <v>75</v>
          </cell>
          <cell r="CV54">
            <v>72.75</v>
          </cell>
          <cell r="CX54">
            <v>73.650000000000006</v>
          </cell>
          <cell r="CY54">
            <v>92.0625</v>
          </cell>
          <cell r="CZ54" t="str">
            <v>A</v>
          </cell>
        </row>
        <row r="55">
          <cell r="A55">
            <v>47</v>
          </cell>
          <cell r="B55">
            <v>3102</v>
          </cell>
          <cell r="C55" t="str">
            <v>České Budějovice</v>
          </cell>
          <cell r="D55" t="str">
            <v>00244732</v>
          </cell>
          <cell r="E55">
            <v>93513</v>
          </cell>
          <cell r="F55">
            <v>93470</v>
          </cell>
          <cell r="G55">
            <v>1386896113.55</v>
          </cell>
          <cell r="H55">
            <v>1502078009.73</v>
          </cell>
          <cell r="I55">
            <v>361561039.48000002</v>
          </cell>
          <cell r="J55">
            <v>348548227.89999998</v>
          </cell>
          <cell r="K55">
            <v>19139295.030000001</v>
          </cell>
          <cell r="L55">
            <v>22454245.52</v>
          </cell>
          <cell r="M55">
            <v>32981073.449999999</v>
          </cell>
          <cell r="N55">
            <v>26815791.530000001</v>
          </cell>
          <cell r="O55">
            <v>2535019.42</v>
          </cell>
          <cell r="P55">
            <v>1544785.74</v>
          </cell>
          <cell r="Q55">
            <v>17502644</v>
          </cell>
          <cell r="R55">
            <v>62973530.840000004</v>
          </cell>
          <cell r="S55">
            <v>1765959797.03</v>
          </cell>
          <cell r="T55">
            <v>1913599768.47</v>
          </cell>
          <cell r="U55">
            <v>173721961.84999999</v>
          </cell>
          <cell r="V55">
            <v>214737364.19999999</v>
          </cell>
          <cell r="W55">
            <v>5327577.49</v>
          </cell>
          <cell r="X55">
            <v>2031222.63</v>
          </cell>
          <cell r="Y55">
            <v>179049539.34</v>
          </cell>
          <cell r="Z55">
            <v>216768586.83000001</v>
          </cell>
          <cell r="AA55">
            <v>1945009336.3699999</v>
          </cell>
          <cell r="AB55">
            <v>2130368355.3</v>
          </cell>
          <cell r="AC55">
            <v>294881962.88</v>
          </cell>
          <cell r="AD55">
            <v>318990511.25</v>
          </cell>
          <cell r="AE55">
            <v>8601018.7400000002</v>
          </cell>
          <cell r="AF55">
            <v>7838391.4800000014</v>
          </cell>
          <cell r="AG55">
            <v>118653.21</v>
          </cell>
          <cell r="AH55">
            <v>120975.91</v>
          </cell>
          <cell r="AI55">
            <v>582966030.73000002</v>
          </cell>
          <cell r="AJ55">
            <v>581483908.01999998</v>
          </cell>
          <cell r="AK55">
            <v>527055972.56999999</v>
          </cell>
          <cell r="AL55">
            <v>581326813.71000004</v>
          </cell>
          <cell r="AM55">
            <v>1502757644.4100001</v>
          </cell>
          <cell r="AN55">
            <v>1576979979.3099999</v>
          </cell>
          <cell r="AO55">
            <v>280148514.19999999</v>
          </cell>
          <cell r="AP55">
            <v>418217163.31999999</v>
          </cell>
          <cell r="AQ55">
            <v>1782906158.6100001</v>
          </cell>
          <cell r="AR55">
            <v>1995197142.6299999</v>
          </cell>
          <cell r="AS55">
            <v>162103177.75999975</v>
          </cell>
          <cell r="AT55">
            <v>135171212.67000008</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-66072592.490000002</v>
          </cell>
          <cell r="BJ55">
            <v>-133985699.31999999</v>
          </cell>
          <cell r="BK55">
            <v>-66072592.490000002</v>
          </cell>
          <cell r="BL55">
            <v>-133985699.31999999</v>
          </cell>
          <cell r="BM55">
            <v>0</v>
          </cell>
          <cell r="BN55">
            <v>0</v>
          </cell>
          <cell r="BO55">
            <v>0</v>
          </cell>
          <cell r="BP55">
            <v>0</v>
          </cell>
          <cell r="BQ55">
            <v>0</v>
          </cell>
          <cell r="BR55">
            <v>0</v>
          </cell>
          <cell r="BS55">
            <v>710451346.17999995</v>
          </cell>
          <cell r="BT55">
            <v>659420208.48000002</v>
          </cell>
          <cell r="BU55">
            <v>896112918.61000001</v>
          </cell>
          <cell r="BV55">
            <v>996167654.12</v>
          </cell>
          <cell r="BX55">
            <v>-57352920.539999999</v>
          </cell>
          <cell r="BY55">
            <v>-126026331.92999999</v>
          </cell>
          <cell r="BZ55">
            <v>1927506692.3699999</v>
          </cell>
          <cell r="CA55">
            <v>2067394824.4600003</v>
          </cell>
          <cell r="CC55">
            <v>170822849.70999977</v>
          </cell>
          <cell r="CD55">
            <v>143130580.06000006</v>
          </cell>
          <cell r="CF55">
            <v>100</v>
          </cell>
          <cell r="CG55">
            <v>100</v>
          </cell>
          <cell r="CH55">
            <v>100</v>
          </cell>
          <cell r="CI55">
            <v>100</v>
          </cell>
          <cell r="CJ55">
            <v>100</v>
          </cell>
          <cell r="CK55">
            <v>100</v>
          </cell>
          <cell r="CL55">
            <v>100</v>
          </cell>
          <cell r="CM55">
            <v>100</v>
          </cell>
          <cell r="CN55">
            <v>0</v>
          </cell>
          <cell r="CO55">
            <v>0</v>
          </cell>
          <cell r="CP55">
            <v>0</v>
          </cell>
          <cell r="CQ55">
            <v>0</v>
          </cell>
          <cell r="CR55">
            <v>100</v>
          </cell>
          <cell r="CS55">
            <v>100</v>
          </cell>
          <cell r="CU55">
            <v>75</v>
          </cell>
          <cell r="CV55">
            <v>75</v>
          </cell>
          <cell r="CX55">
            <v>75</v>
          </cell>
          <cell r="CY55">
            <v>93.75</v>
          </cell>
          <cell r="CZ55" t="str">
            <v>A</v>
          </cell>
        </row>
        <row r="56">
          <cell r="A56">
            <v>48</v>
          </cell>
          <cell r="B56">
            <v>2106</v>
          </cell>
          <cell r="C56" t="str">
            <v>Český Brod</v>
          </cell>
          <cell r="D56" t="str">
            <v>00235334</v>
          </cell>
          <cell r="E56">
            <v>6922</v>
          </cell>
          <cell r="F56">
            <v>6959</v>
          </cell>
          <cell r="G56">
            <v>105668944.31999999</v>
          </cell>
          <cell r="H56">
            <v>113909424.94</v>
          </cell>
          <cell r="I56">
            <v>4377749.8099999996</v>
          </cell>
          <cell r="J56">
            <v>9636576.0399999991</v>
          </cell>
          <cell r="K56">
            <v>2413376.7999999998</v>
          </cell>
          <cell r="L56">
            <v>8778549.5099999998</v>
          </cell>
          <cell r="M56">
            <v>1215142.29</v>
          </cell>
          <cell r="N56">
            <v>569883.9</v>
          </cell>
          <cell r="O56">
            <v>100000</v>
          </cell>
          <cell r="P56">
            <v>160000</v>
          </cell>
          <cell r="Q56">
            <v>932634.24</v>
          </cell>
          <cell r="R56">
            <v>2954363</v>
          </cell>
          <cell r="S56">
            <v>110979328.36999999</v>
          </cell>
          <cell r="T56">
            <v>126500363.97999999</v>
          </cell>
          <cell r="U56">
            <v>33954462.859999999</v>
          </cell>
          <cell r="V56">
            <v>43811688.810000002</v>
          </cell>
          <cell r="W56">
            <v>36112039.5</v>
          </cell>
          <cell r="X56">
            <v>10271330.34</v>
          </cell>
          <cell r="Y56">
            <v>70066502.359999999</v>
          </cell>
          <cell r="Z56">
            <v>54083019.149999999</v>
          </cell>
          <cell r="AA56">
            <v>181045830.72999999</v>
          </cell>
          <cell r="AB56">
            <v>180583383.13</v>
          </cell>
          <cell r="AC56">
            <v>45677485</v>
          </cell>
          <cell r="AD56">
            <v>49291273</v>
          </cell>
          <cell r="AE56">
            <v>1273627.8</v>
          </cell>
          <cell r="AF56">
            <v>1054423.73</v>
          </cell>
          <cell r="AI56">
            <v>18422799.949999999</v>
          </cell>
          <cell r="AJ56">
            <v>22774413.190000001</v>
          </cell>
          <cell r="AK56">
            <v>43323226</v>
          </cell>
          <cell r="AL56">
            <v>48419827.399999999</v>
          </cell>
          <cell r="AM56">
            <v>112936123.15000001</v>
          </cell>
          <cell r="AN56">
            <v>125753957.98999999</v>
          </cell>
          <cell r="AO56">
            <v>49090147.439999998</v>
          </cell>
          <cell r="AP56">
            <v>42030402.149999999</v>
          </cell>
          <cell r="AQ56">
            <v>162026270.59</v>
          </cell>
          <cell r="AR56">
            <v>167784360.13999999</v>
          </cell>
          <cell r="AS56">
            <v>19019560.139999986</v>
          </cell>
          <cell r="AT56">
            <v>12799022.99000001</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-6870400</v>
          </cell>
          <cell r="BJ56">
            <v>-6870400</v>
          </cell>
          <cell r="BK56">
            <v>-6870400</v>
          </cell>
          <cell r="BL56">
            <v>-6870400</v>
          </cell>
          <cell r="BM56">
            <v>0</v>
          </cell>
          <cell r="BN56">
            <v>0</v>
          </cell>
          <cell r="BO56">
            <v>0</v>
          </cell>
          <cell r="BP56">
            <v>0</v>
          </cell>
          <cell r="BQ56">
            <v>0</v>
          </cell>
          <cell r="BR56">
            <v>0</v>
          </cell>
          <cell r="BS56">
            <v>55033120.25</v>
          </cell>
          <cell r="BT56">
            <v>57577356.579999998</v>
          </cell>
          <cell r="BU56">
            <v>45945657.939999998</v>
          </cell>
          <cell r="BV56">
            <v>49833189.759999998</v>
          </cell>
          <cell r="BX56">
            <v>-5596772.2000000002</v>
          </cell>
          <cell r="BY56">
            <v>-5815976.2699999996</v>
          </cell>
          <cell r="BZ56">
            <v>180113196.49000001</v>
          </cell>
          <cell r="CA56">
            <v>177629020.13</v>
          </cell>
          <cell r="CC56">
            <v>20293187.939999986</v>
          </cell>
          <cell r="CD56">
            <v>13853446.72000001</v>
          </cell>
          <cell r="CF56">
            <v>100</v>
          </cell>
          <cell r="CG56">
            <v>100</v>
          </cell>
          <cell r="CH56">
            <v>100</v>
          </cell>
          <cell r="CI56">
            <v>100</v>
          </cell>
          <cell r="CJ56">
            <v>40</v>
          </cell>
          <cell r="CK56">
            <v>40</v>
          </cell>
          <cell r="CL56">
            <v>70</v>
          </cell>
          <cell r="CM56">
            <v>70</v>
          </cell>
          <cell r="CN56">
            <v>0</v>
          </cell>
          <cell r="CO56">
            <v>0</v>
          </cell>
          <cell r="CP56">
            <v>0</v>
          </cell>
          <cell r="CQ56">
            <v>0</v>
          </cell>
          <cell r="CR56">
            <v>100</v>
          </cell>
          <cell r="CS56">
            <v>100</v>
          </cell>
          <cell r="CU56">
            <v>58.5</v>
          </cell>
          <cell r="CV56">
            <v>58.5</v>
          </cell>
          <cell r="CX56">
            <v>58.5</v>
          </cell>
          <cell r="CY56">
            <v>73.125</v>
          </cell>
          <cell r="CZ56" t="str">
            <v>C</v>
          </cell>
        </row>
        <row r="57">
          <cell r="A57">
            <v>49</v>
          </cell>
          <cell r="B57">
            <v>3103</v>
          </cell>
          <cell r="C57" t="str">
            <v>Český Krumlov</v>
          </cell>
          <cell r="D57" t="str">
            <v>00245836</v>
          </cell>
          <cell r="E57">
            <v>13160</v>
          </cell>
          <cell r="F57">
            <v>13141</v>
          </cell>
          <cell r="G57">
            <v>207897625.03999999</v>
          </cell>
          <cell r="H57">
            <v>223978918.19999999</v>
          </cell>
          <cell r="I57">
            <v>70657414.620000005</v>
          </cell>
          <cell r="J57">
            <v>66801309.579999998</v>
          </cell>
          <cell r="K57">
            <v>4650135.3899999997</v>
          </cell>
          <cell r="L57">
            <v>5133769.97</v>
          </cell>
          <cell r="M57">
            <v>1733429.11</v>
          </cell>
          <cell r="N57">
            <v>1337873.1499999999</v>
          </cell>
          <cell r="O57">
            <v>0</v>
          </cell>
          <cell r="P57">
            <v>0</v>
          </cell>
          <cell r="Q57">
            <v>422992</v>
          </cell>
          <cell r="R57">
            <v>898424</v>
          </cell>
          <cell r="S57">
            <v>278978031.65999997</v>
          </cell>
          <cell r="T57">
            <v>291678651.77999997</v>
          </cell>
          <cell r="U57">
            <v>48429991.75</v>
          </cell>
          <cell r="V57">
            <v>46348583.270000003</v>
          </cell>
          <cell r="W57">
            <v>19255075.359999999</v>
          </cell>
          <cell r="X57">
            <v>603498</v>
          </cell>
          <cell r="Y57">
            <v>67685067.109999999</v>
          </cell>
          <cell r="Z57">
            <v>46952081.270000003</v>
          </cell>
          <cell r="AA57">
            <v>346663098.76999998</v>
          </cell>
          <cell r="AB57">
            <v>338630733.04999995</v>
          </cell>
          <cell r="AC57">
            <v>75572514</v>
          </cell>
          <cell r="AD57">
            <v>78444427</v>
          </cell>
          <cell r="AE57">
            <v>325889.55</v>
          </cell>
          <cell r="AF57">
            <v>251025.52</v>
          </cell>
          <cell r="AG57" t="str">
            <v>0,00</v>
          </cell>
          <cell r="AH57">
            <v>165375.34</v>
          </cell>
          <cell r="AI57">
            <v>90791239.659999996</v>
          </cell>
          <cell r="AJ57">
            <v>96484781.400000006</v>
          </cell>
          <cell r="AK57">
            <v>48582986.009999998</v>
          </cell>
          <cell r="AL57">
            <v>51053669.590000004</v>
          </cell>
          <cell r="AM57">
            <v>271774376.86000001</v>
          </cell>
          <cell r="AN57">
            <v>278988899.02999997</v>
          </cell>
          <cell r="AO57">
            <v>46886476.200000003</v>
          </cell>
          <cell r="AP57">
            <v>31847888.82</v>
          </cell>
          <cell r="AQ57">
            <v>318660853.06</v>
          </cell>
          <cell r="AR57">
            <v>310836787.84999996</v>
          </cell>
          <cell r="AS57">
            <v>28002245.709999979</v>
          </cell>
          <cell r="AT57">
            <v>27793945.199999988</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-7526442.3499999996</v>
          </cell>
          <cell r="BJ57">
            <v>-6804800</v>
          </cell>
          <cell r="BK57">
            <v>-7526442.3499999996</v>
          </cell>
          <cell r="BL57">
            <v>-6804800</v>
          </cell>
          <cell r="BM57">
            <v>0</v>
          </cell>
          <cell r="BN57">
            <v>0</v>
          </cell>
          <cell r="BO57">
            <v>0</v>
          </cell>
          <cell r="BP57">
            <v>0</v>
          </cell>
          <cell r="BQ57">
            <v>0</v>
          </cell>
          <cell r="BR57">
            <v>0</v>
          </cell>
          <cell r="BS57">
            <v>57061798.990000002</v>
          </cell>
          <cell r="BT57">
            <v>21206489.989999998</v>
          </cell>
          <cell r="BU57">
            <v>54310383.68</v>
          </cell>
          <cell r="BV57">
            <v>78417852.549999997</v>
          </cell>
          <cell r="BX57">
            <v>-7200552.7999999998</v>
          </cell>
          <cell r="BY57">
            <v>-6388399.1399999997</v>
          </cell>
          <cell r="BZ57">
            <v>346240106.76999998</v>
          </cell>
          <cell r="CA57">
            <v>337732309.04999995</v>
          </cell>
          <cell r="CC57">
            <v>28328135.259999979</v>
          </cell>
          <cell r="CD57">
            <v>28210346.059999987</v>
          </cell>
          <cell r="CF57">
            <v>100</v>
          </cell>
          <cell r="CG57">
            <v>100</v>
          </cell>
          <cell r="CH57">
            <v>100</v>
          </cell>
          <cell r="CI57">
            <v>100</v>
          </cell>
          <cell r="CJ57">
            <v>100</v>
          </cell>
          <cell r="CK57">
            <v>100</v>
          </cell>
          <cell r="CL57">
            <v>100</v>
          </cell>
          <cell r="CM57">
            <v>100</v>
          </cell>
          <cell r="CN57">
            <v>0</v>
          </cell>
          <cell r="CO57">
            <v>0</v>
          </cell>
          <cell r="CP57">
            <v>0</v>
          </cell>
          <cell r="CQ57">
            <v>0</v>
          </cell>
          <cell r="CR57">
            <v>100</v>
          </cell>
          <cell r="CS57">
            <v>100</v>
          </cell>
          <cell r="CU57">
            <v>75</v>
          </cell>
          <cell r="CV57">
            <v>75</v>
          </cell>
          <cell r="CX57">
            <v>75</v>
          </cell>
          <cell r="CY57">
            <v>93.75</v>
          </cell>
          <cell r="CZ57" t="str">
            <v>A</v>
          </cell>
        </row>
        <row r="58">
          <cell r="A58">
            <v>50</v>
          </cell>
          <cell r="B58">
            <v>8104</v>
          </cell>
          <cell r="C58" t="str">
            <v>Český Těšín</v>
          </cell>
          <cell r="D58" t="str">
            <v>00297437</v>
          </cell>
          <cell r="E58">
            <v>24787</v>
          </cell>
          <cell r="F58">
            <v>24650</v>
          </cell>
          <cell r="G58">
            <v>326508580.63</v>
          </cell>
          <cell r="H58">
            <v>325782829.79000002</v>
          </cell>
          <cell r="I58">
            <v>41053017.920000002</v>
          </cell>
          <cell r="J58">
            <v>38229593.630000003</v>
          </cell>
          <cell r="K58">
            <v>6484078.6600000001</v>
          </cell>
          <cell r="L58">
            <v>3611531.04</v>
          </cell>
          <cell r="M58">
            <v>4441726.05</v>
          </cell>
          <cell r="N58">
            <v>4417080.07</v>
          </cell>
          <cell r="O58">
            <v>0</v>
          </cell>
          <cell r="P58">
            <v>193115</v>
          </cell>
          <cell r="Q58">
            <v>17629053.239999998</v>
          </cell>
          <cell r="R58">
            <v>10412149.26</v>
          </cell>
          <cell r="S58">
            <v>385190651.79000002</v>
          </cell>
          <cell r="T58">
            <v>374424572.68000001</v>
          </cell>
          <cell r="U58">
            <v>32583670.550000001</v>
          </cell>
          <cell r="V58">
            <v>43371143.850000001</v>
          </cell>
          <cell r="W58">
            <v>6845791.0700000003</v>
          </cell>
          <cell r="X58">
            <v>1044914.11</v>
          </cell>
          <cell r="Y58">
            <v>39429461.619999997</v>
          </cell>
          <cell r="Z58">
            <v>44416057.960000001</v>
          </cell>
          <cell r="AA58">
            <v>424620113.41000003</v>
          </cell>
          <cell r="AB58">
            <v>418840630.63999999</v>
          </cell>
          <cell r="AC58">
            <v>83462179</v>
          </cell>
          <cell r="AD58">
            <v>88418359</v>
          </cell>
          <cell r="AE58">
            <v>3668589.7199999997</v>
          </cell>
          <cell r="AF58">
            <v>4723937.59</v>
          </cell>
          <cell r="AI58">
            <v>114275070.56999999</v>
          </cell>
          <cell r="AJ58">
            <v>132242014.59999999</v>
          </cell>
          <cell r="AK58">
            <v>101624198.12</v>
          </cell>
          <cell r="AL58">
            <v>134501738.49000001</v>
          </cell>
          <cell r="AM58">
            <v>314195272.64999998</v>
          </cell>
          <cell r="AN58">
            <v>371588041.82999998</v>
          </cell>
          <cell r="AO58">
            <v>24263959.690000001</v>
          </cell>
          <cell r="AP58">
            <v>56117014.310000002</v>
          </cell>
          <cell r="AQ58">
            <v>338459232.33999997</v>
          </cell>
          <cell r="AR58">
            <v>427705056.13999999</v>
          </cell>
          <cell r="AS58">
            <v>86160881.070000052</v>
          </cell>
          <cell r="AT58">
            <v>-8864425.5</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-12468592.699999999</v>
          </cell>
          <cell r="BJ58">
            <v>-11295041.800000001</v>
          </cell>
          <cell r="BK58">
            <v>-12468592.699999999</v>
          </cell>
          <cell r="BL58">
            <v>-11295041.800000001</v>
          </cell>
          <cell r="BM58">
            <v>0</v>
          </cell>
          <cell r="BN58">
            <v>0</v>
          </cell>
          <cell r="BO58">
            <v>0</v>
          </cell>
          <cell r="BP58">
            <v>0</v>
          </cell>
          <cell r="BQ58">
            <v>0</v>
          </cell>
          <cell r="BR58">
            <v>0</v>
          </cell>
          <cell r="BS58">
            <v>128096926.42</v>
          </cell>
          <cell r="BT58">
            <v>114907827.64</v>
          </cell>
          <cell r="BU58">
            <v>143780404.84999999</v>
          </cell>
          <cell r="BV58">
            <v>114966881.59</v>
          </cell>
          <cell r="BX58">
            <v>-8800002.9800000004</v>
          </cell>
          <cell r="BY58">
            <v>-6571104.2100000009</v>
          </cell>
          <cell r="BZ58">
            <v>406991060.17000002</v>
          </cell>
          <cell r="CA58">
            <v>408428481.38000005</v>
          </cell>
          <cell r="CC58">
            <v>89829470.790000051</v>
          </cell>
          <cell r="CD58">
            <v>-4140487.91</v>
          </cell>
          <cell r="CF58">
            <v>100</v>
          </cell>
          <cell r="CG58">
            <v>100</v>
          </cell>
          <cell r="CH58">
            <v>100</v>
          </cell>
          <cell r="CI58">
            <v>100</v>
          </cell>
          <cell r="CJ58">
            <v>100</v>
          </cell>
          <cell r="CK58">
            <v>100</v>
          </cell>
          <cell r="CL58">
            <v>100</v>
          </cell>
          <cell r="CM58">
            <v>70</v>
          </cell>
          <cell r="CN58">
            <v>0</v>
          </cell>
          <cell r="CO58">
            <v>100</v>
          </cell>
          <cell r="CP58">
            <v>0</v>
          </cell>
          <cell r="CQ58">
            <v>100</v>
          </cell>
          <cell r="CR58">
            <v>100</v>
          </cell>
          <cell r="CS58">
            <v>100</v>
          </cell>
          <cell r="CU58">
            <v>75</v>
          </cell>
          <cell r="CV58">
            <v>95.5</v>
          </cell>
          <cell r="CX58">
            <v>87.3</v>
          </cell>
          <cell r="CY58">
            <v>109.125</v>
          </cell>
          <cell r="CZ58" t="str">
            <v>A</v>
          </cell>
        </row>
        <row r="59">
          <cell r="A59">
            <v>51</v>
          </cell>
          <cell r="B59">
            <v>3104</v>
          </cell>
          <cell r="C59" t="str">
            <v>Dačice</v>
          </cell>
          <cell r="D59" t="str">
            <v>00246476</v>
          </cell>
          <cell r="E59">
            <v>7472</v>
          </cell>
          <cell r="F59">
            <v>7395</v>
          </cell>
          <cell r="G59">
            <v>120353509.65000001</v>
          </cell>
          <cell r="H59">
            <v>123903108.48999999</v>
          </cell>
          <cell r="I59">
            <v>21275229.629999999</v>
          </cell>
          <cell r="J59">
            <v>20016505.84</v>
          </cell>
          <cell r="K59">
            <v>1526716.41</v>
          </cell>
          <cell r="L59">
            <v>1579690.05</v>
          </cell>
          <cell r="M59">
            <v>1482970.33</v>
          </cell>
          <cell r="N59">
            <v>1650079.58</v>
          </cell>
          <cell r="O59">
            <v>1039821.26</v>
          </cell>
          <cell r="P59">
            <v>631062.01</v>
          </cell>
          <cell r="Q59">
            <v>9677725</v>
          </cell>
          <cell r="R59">
            <v>12103330</v>
          </cell>
          <cell r="S59">
            <v>151306464.28</v>
          </cell>
          <cell r="T59">
            <v>156022944.32999998</v>
          </cell>
          <cell r="U59">
            <v>24307954.27</v>
          </cell>
          <cell r="V59">
            <v>25494187.449999999</v>
          </cell>
          <cell r="W59">
            <v>199000</v>
          </cell>
          <cell r="X59">
            <v>11895532</v>
          </cell>
          <cell r="Y59">
            <v>24506954.27</v>
          </cell>
          <cell r="Z59">
            <v>37389719.450000003</v>
          </cell>
          <cell r="AA59">
            <v>175813418.55000001</v>
          </cell>
          <cell r="AB59">
            <v>193412663.77999997</v>
          </cell>
          <cell r="AC59">
            <v>41872216</v>
          </cell>
          <cell r="AD59">
            <v>47990409.240000002</v>
          </cell>
          <cell r="AE59">
            <v>306957.5</v>
          </cell>
          <cell r="AF59">
            <v>261047.99000000002</v>
          </cell>
          <cell r="AI59">
            <v>47607554.740000002</v>
          </cell>
          <cell r="AJ59">
            <v>52952948.149999999</v>
          </cell>
          <cell r="AK59">
            <v>24243530.890000001</v>
          </cell>
          <cell r="AL59">
            <v>24121876.309999999</v>
          </cell>
          <cell r="AM59">
            <v>121474918.76000001</v>
          </cell>
          <cell r="AN59">
            <v>130191823.88</v>
          </cell>
          <cell r="AO59">
            <v>31276314.300000001</v>
          </cell>
          <cell r="AP59">
            <v>59109134.780000001</v>
          </cell>
          <cell r="AQ59">
            <v>152751233.06</v>
          </cell>
          <cell r="AR59">
            <v>189300958.66</v>
          </cell>
          <cell r="AS59">
            <v>23062185.49000001</v>
          </cell>
          <cell r="AT59">
            <v>4111705.119999975</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-2334000</v>
          </cell>
          <cell r="BJ59">
            <v>-2334000</v>
          </cell>
          <cell r="BK59">
            <v>-2334000</v>
          </cell>
          <cell r="BL59">
            <v>-2334000</v>
          </cell>
          <cell r="BM59">
            <v>0</v>
          </cell>
          <cell r="BN59">
            <v>0</v>
          </cell>
          <cell r="BO59">
            <v>0</v>
          </cell>
          <cell r="BP59">
            <v>0</v>
          </cell>
          <cell r="BQ59">
            <v>0</v>
          </cell>
          <cell r="BR59">
            <v>0</v>
          </cell>
          <cell r="BS59">
            <v>37089104.32</v>
          </cell>
          <cell r="BT59">
            <v>18350763.949999999</v>
          </cell>
          <cell r="BU59">
            <v>85544674.230000004</v>
          </cell>
          <cell r="BV59">
            <v>88689336.510000005</v>
          </cell>
          <cell r="BX59">
            <v>-2027042.5</v>
          </cell>
          <cell r="BY59">
            <v>-2072952.01</v>
          </cell>
          <cell r="BZ59">
            <v>166135693.55000001</v>
          </cell>
          <cell r="CA59">
            <v>181309333.77999997</v>
          </cell>
          <cell r="CC59">
            <v>23369142.99000001</v>
          </cell>
          <cell r="CD59">
            <v>4372753.1099999752</v>
          </cell>
          <cell r="CF59">
            <v>100</v>
          </cell>
          <cell r="CG59">
            <v>55</v>
          </cell>
          <cell r="CH59">
            <v>100</v>
          </cell>
          <cell r="CI59">
            <v>100</v>
          </cell>
          <cell r="CJ59">
            <v>100</v>
          </cell>
          <cell r="CK59">
            <v>100</v>
          </cell>
          <cell r="CL59">
            <v>100</v>
          </cell>
          <cell r="CM59">
            <v>85</v>
          </cell>
          <cell r="CN59">
            <v>0</v>
          </cell>
          <cell r="CO59">
            <v>0</v>
          </cell>
          <cell r="CP59">
            <v>0</v>
          </cell>
          <cell r="CQ59">
            <v>0</v>
          </cell>
          <cell r="CR59">
            <v>100</v>
          </cell>
          <cell r="CS59">
            <v>100</v>
          </cell>
          <cell r="CU59">
            <v>75</v>
          </cell>
          <cell r="CV59">
            <v>66</v>
          </cell>
          <cell r="CX59">
            <v>69.599999999999994</v>
          </cell>
          <cell r="CY59">
            <v>87</v>
          </cell>
          <cell r="CZ59" t="str">
            <v>A</v>
          </cell>
        </row>
        <row r="60">
          <cell r="A60">
            <v>52</v>
          </cell>
          <cell r="B60">
            <v>5202</v>
          </cell>
          <cell r="C60" t="str">
            <v>Dobruška</v>
          </cell>
          <cell r="D60" t="str">
            <v>00274879</v>
          </cell>
          <cell r="E60">
            <v>6848</v>
          </cell>
          <cell r="F60">
            <v>6791</v>
          </cell>
          <cell r="G60">
            <v>111966095.56999999</v>
          </cell>
          <cell r="H60">
            <v>118179283.44</v>
          </cell>
          <cell r="I60">
            <v>28104017.98</v>
          </cell>
          <cell r="J60">
            <v>29129084.780000001</v>
          </cell>
          <cell r="K60">
            <v>1869713</v>
          </cell>
          <cell r="L60">
            <v>1179507</v>
          </cell>
          <cell r="M60">
            <v>870611.51</v>
          </cell>
          <cell r="N60">
            <v>1963038.68</v>
          </cell>
          <cell r="O60">
            <v>0</v>
          </cell>
          <cell r="P60">
            <v>0</v>
          </cell>
          <cell r="Q60">
            <v>1916425</v>
          </cell>
          <cell r="R60">
            <v>200016</v>
          </cell>
          <cell r="S60">
            <v>141986538.54999998</v>
          </cell>
          <cell r="T60">
            <v>147508384.22</v>
          </cell>
          <cell r="U60">
            <v>21464222.859999999</v>
          </cell>
          <cell r="V60">
            <v>21925891</v>
          </cell>
          <cell r="W60">
            <v>3485582.24</v>
          </cell>
          <cell r="X60">
            <v>10983823.57</v>
          </cell>
          <cell r="Y60">
            <v>24949805.100000001</v>
          </cell>
          <cell r="Z60">
            <v>32909714.57</v>
          </cell>
          <cell r="AA60">
            <v>166936343.64999998</v>
          </cell>
          <cell r="AB60">
            <v>180418098.78999999</v>
          </cell>
          <cell r="AC60">
            <v>56014881.310000002</v>
          </cell>
          <cell r="AD60">
            <v>61045397.049999997</v>
          </cell>
          <cell r="AI60">
            <v>38063870.350000001</v>
          </cell>
          <cell r="AJ60">
            <v>44677570.090000004</v>
          </cell>
          <cell r="AK60">
            <v>14761319.92</v>
          </cell>
          <cell r="AL60">
            <v>11566350.310000001</v>
          </cell>
          <cell r="AM60">
            <v>113504452.55</v>
          </cell>
          <cell r="AN60">
            <v>121742037.45</v>
          </cell>
          <cell r="AO60">
            <v>28165994.010000002</v>
          </cell>
          <cell r="AP60">
            <v>35464094.890000001</v>
          </cell>
          <cell r="AQ60">
            <v>141670446.56</v>
          </cell>
          <cell r="AR60">
            <v>157206132.34</v>
          </cell>
          <cell r="AS60">
            <v>25265897.089999974</v>
          </cell>
          <cell r="AT60">
            <v>23211966.449999988</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0</v>
          </cell>
          <cell r="BO60">
            <v>0</v>
          </cell>
          <cell r="BP60">
            <v>0</v>
          </cell>
          <cell r="BQ60">
            <v>0</v>
          </cell>
          <cell r="BR60">
            <v>0</v>
          </cell>
          <cell r="BS60">
            <v>11710417.58</v>
          </cell>
          <cell r="BT60">
            <v>11433484</v>
          </cell>
          <cell r="BU60">
            <v>117738481.56</v>
          </cell>
          <cell r="BV60">
            <v>140870345.69999999</v>
          </cell>
          <cell r="BX60">
            <v>0</v>
          </cell>
          <cell r="BY60">
            <v>0</v>
          </cell>
          <cell r="BZ60">
            <v>165019918.64999998</v>
          </cell>
          <cell r="CA60">
            <v>180218082.78999999</v>
          </cell>
          <cell r="CC60">
            <v>25265897.089999974</v>
          </cell>
          <cell r="CD60">
            <v>23211966.449999988</v>
          </cell>
          <cell r="CF60">
            <v>100</v>
          </cell>
          <cell r="CG60">
            <v>10</v>
          </cell>
          <cell r="CH60">
            <v>100</v>
          </cell>
          <cell r="CI60">
            <v>100</v>
          </cell>
          <cell r="CJ60">
            <v>100</v>
          </cell>
          <cell r="CK60">
            <v>100</v>
          </cell>
          <cell r="CL60">
            <v>100</v>
          </cell>
          <cell r="CM60">
            <v>100</v>
          </cell>
          <cell r="CN60">
            <v>0</v>
          </cell>
          <cell r="CO60">
            <v>0</v>
          </cell>
          <cell r="CP60">
            <v>0</v>
          </cell>
          <cell r="CQ60">
            <v>0</v>
          </cell>
          <cell r="CR60">
            <v>100</v>
          </cell>
          <cell r="CS60">
            <v>100</v>
          </cell>
          <cell r="CU60">
            <v>75</v>
          </cell>
          <cell r="CV60">
            <v>61.5</v>
          </cell>
          <cell r="CX60">
            <v>66.900000000000006</v>
          </cell>
          <cell r="CY60">
            <v>83.625</v>
          </cell>
          <cell r="CZ60" t="str">
            <v>B</v>
          </cell>
        </row>
        <row r="61">
          <cell r="A61">
            <v>53</v>
          </cell>
          <cell r="B61">
            <v>2107</v>
          </cell>
          <cell r="C61" t="str">
            <v>Dobříš</v>
          </cell>
          <cell r="D61" t="str">
            <v>00242098</v>
          </cell>
          <cell r="E61">
            <v>8952</v>
          </cell>
          <cell r="F61">
            <v>8995</v>
          </cell>
          <cell r="G61">
            <v>124553707.11</v>
          </cell>
          <cell r="H61">
            <v>139981974.19999999</v>
          </cell>
          <cell r="I61">
            <v>26869961.539999999</v>
          </cell>
          <cell r="J61">
            <v>24768684.899999999</v>
          </cell>
          <cell r="K61">
            <v>7697870.3700000001</v>
          </cell>
          <cell r="L61">
            <v>6946839.5199999996</v>
          </cell>
          <cell r="M61">
            <v>1787653.9</v>
          </cell>
          <cell r="N61">
            <v>1363129.23</v>
          </cell>
          <cell r="O61">
            <v>0</v>
          </cell>
          <cell r="P61">
            <v>0</v>
          </cell>
          <cell r="Q61">
            <v>1159906.33</v>
          </cell>
          <cell r="R61">
            <v>4639267.1100000003</v>
          </cell>
          <cell r="S61">
            <v>152583574.98000002</v>
          </cell>
          <cell r="T61">
            <v>169389926.21000001</v>
          </cell>
          <cell r="U61">
            <v>23702594.82</v>
          </cell>
          <cell r="V61">
            <v>27828500.739999998</v>
          </cell>
          <cell r="W61">
            <v>5811474.5999999996</v>
          </cell>
          <cell r="X61">
            <v>31832978.93</v>
          </cell>
          <cell r="Y61">
            <v>29514069.420000002</v>
          </cell>
          <cell r="Z61">
            <v>59661479.670000002</v>
          </cell>
          <cell r="AA61">
            <v>182097644.40000004</v>
          </cell>
          <cell r="AB61">
            <v>229051405.88</v>
          </cell>
          <cell r="AC61">
            <v>45521856.899999999</v>
          </cell>
          <cell r="AD61">
            <v>50416739.299999997</v>
          </cell>
          <cell r="AE61">
            <v>198292.67</v>
          </cell>
          <cell r="AF61">
            <v>149673.48000000001</v>
          </cell>
          <cell r="AI61">
            <v>59446190.640000001</v>
          </cell>
          <cell r="AJ61">
            <v>69918774.219999999</v>
          </cell>
          <cell r="AK61">
            <v>24366704.899999999</v>
          </cell>
          <cell r="AL61">
            <v>28194852.84</v>
          </cell>
          <cell r="AM61">
            <v>133684127.84</v>
          </cell>
          <cell r="AN61">
            <v>153076776.46000001</v>
          </cell>
          <cell r="AO61">
            <v>28996928.699999999</v>
          </cell>
          <cell r="AP61">
            <v>70351761.099999994</v>
          </cell>
          <cell r="AQ61">
            <v>162681056.53999999</v>
          </cell>
          <cell r="AR61">
            <v>223428537.56</v>
          </cell>
          <cell r="AS61">
            <v>19416587.860000044</v>
          </cell>
          <cell r="AT61">
            <v>5622868.3199999928</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-5181400</v>
          </cell>
          <cell r="BJ61">
            <v>-5181400</v>
          </cell>
          <cell r="BK61">
            <v>-5181400</v>
          </cell>
          <cell r="BL61">
            <v>-5181400</v>
          </cell>
          <cell r="BM61">
            <v>0</v>
          </cell>
          <cell r="BN61">
            <v>0</v>
          </cell>
          <cell r="BO61">
            <v>0</v>
          </cell>
          <cell r="BP61">
            <v>0</v>
          </cell>
          <cell r="BQ61">
            <v>0</v>
          </cell>
          <cell r="BR61">
            <v>0</v>
          </cell>
          <cell r="BS61">
            <v>30854482.66</v>
          </cell>
          <cell r="BT61">
            <v>12057496.83</v>
          </cell>
          <cell r="BU61">
            <v>62116882.789999999</v>
          </cell>
          <cell r="BV61">
            <v>62445094.960000001</v>
          </cell>
          <cell r="BX61">
            <v>-4983107.33</v>
          </cell>
          <cell r="BY61">
            <v>-5031726.5199999996</v>
          </cell>
          <cell r="BZ61">
            <v>180937738.06999999</v>
          </cell>
          <cell r="CA61">
            <v>224412138.77000001</v>
          </cell>
          <cell r="CC61">
            <v>19614880.530000046</v>
          </cell>
          <cell r="CD61">
            <v>5772541.7999999933</v>
          </cell>
          <cell r="CF61">
            <v>100</v>
          </cell>
          <cell r="CG61">
            <v>40</v>
          </cell>
          <cell r="CH61">
            <v>100</v>
          </cell>
          <cell r="CI61">
            <v>100</v>
          </cell>
          <cell r="CJ61">
            <v>80</v>
          </cell>
          <cell r="CK61">
            <v>80</v>
          </cell>
          <cell r="CL61">
            <v>85</v>
          </cell>
          <cell r="CM61">
            <v>85</v>
          </cell>
          <cell r="CN61">
            <v>0</v>
          </cell>
          <cell r="CO61">
            <v>0</v>
          </cell>
          <cell r="CP61">
            <v>0</v>
          </cell>
          <cell r="CQ61">
            <v>0</v>
          </cell>
          <cell r="CR61">
            <v>100</v>
          </cell>
          <cell r="CS61">
            <v>100</v>
          </cell>
          <cell r="CU61">
            <v>68.75</v>
          </cell>
          <cell r="CV61">
            <v>59.75</v>
          </cell>
          <cell r="CX61">
            <v>63.35</v>
          </cell>
          <cell r="CY61">
            <v>79.1875</v>
          </cell>
          <cell r="CZ61" t="str">
            <v>B</v>
          </cell>
        </row>
        <row r="62">
          <cell r="A62">
            <v>54</v>
          </cell>
          <cell r="B62">
            <v>3202</v>
          </cell>
          <cell r="C62" t="str">
            <v>Domažlice</v>
          </cell>
          <cell r="D62" t="str">
            <v>00253316</v>
          </cell>
          <cell r="E62">
            <v>11163</v>
          </cell>
          <cell r="F62">
            <v>11177</v>
          </cell>
          <cell r="G62">
            <v>177583617.52000001</v>
          </cell>
          <cell r="H62">
            <v>196234926.69999999</v>
          </cell>
          <cell r="I62">
            <v>74823177.430000007</v>
          </cell>
          <cell r="J62">
            <v>64575163.810000002</v>
          </cell>
          <cell r="K62">
            <v>7480266.4400000004</v>
          </cell>
          <cell r="L62">
            <v>7684894.5599999996</v>
          </cell>
          <cell r="M62">
            <v>3109335.67</v>
          </cell>
          <cell r="N62">
            <v>4605830.38</v>
          </cell>
          <cell r="O62">
            <v>367168.25</v>
          </cell>
          <cell r="P62">
            <v>951942.75</v>
          </cell>
          <cell r="Q62">
            <v>7232021.5</v>
          </cell>
          <cell r="R62">
            <v>9926138.9000000004</v>
          </cell>
          <cell r="S62">
            <v>259638816.45000002</v>
          </cell>
          <cell r="T62">
            <v>270736229.40999997</v>
          </cell>
          <cell r="U62">
            <v>61490468.060000002</v>
          </cell>
          <cell r="V62">
            <v>60735267.229999997</v>
          </cell>
          <cell r="W62">
            <v>7340983.2000000002</v>
          </cell>
          <cell r="X62">
            <v>10355455.26</v>
          </cell>
          <cell r="Y62">
            <v>68831451.260000005</v>
          </cell>
          <cell r="Z62">
            <v>71090722.489999995</v>
          </cell>
          <cell r="AA62">
            <v>328470267.71000004</v>
          </cell>
          <cell r="AB62">
            <v>341826951.89999998</v>
          </cell>
          <cell r="AC62">
            <v>58888353.009999998</v>
          </cell>
          <cell r="AD62">
            <v>63048649.719999999</v>
          </cell>
          <cell r="AE62">
            <v>1022911.87</v>
          </cell>
          <cell r="AF62">
            <v>640839.49000000011</v>
          </cell>
          <cell r="AI62">
            <v>47726911.399999999</v>
          </cell>
          <cell r="AJ62">
            <v>49702126.890000001</v>
          </cell>
          <cell r="AK62">
            <v>102341281.64</v>
          </cell>
          <cell r="AL62">
            <v>120729255.5</v>
          </cell>
          <cell r="AM62">
            <v>220767243.77000001</v>
          </cell>
          <cell r="AN62">
            <v>245464200.11000001</v>
          </cell>
          <cell r="AO62">
            <v>43115563.619999997</v>
          </cell>
          <cell r="AP62">
            <v>83647961.629999995</v>
          </cell>
          <cell r="AQ62">
            <v>263882807.39000002</v>
          </cell>
          <cell r="AR62">
            <v>329112161.74000001</v>
          </cell>
          <cell r="AS62">
            <v>64587460.320000023</v>
          </cell>
          <cell r="AT62">
            <v>12714790.159999967</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-11503248</v>
          </cell>
          <cell r="BJ62">
            <v>-10478757.630000001</v>
          </cell>
          <cell r="BK62">
            <v>-11503248</v>
          </cell>
          <cell r="BL62">
            <v>-10478757.630000001</v>
          </cell>
          <cell r="BM62">
            <v>0</v>
          </cell>
          <cell r="BN62">
            <v>0</v>
          </cell>
          <cell r="BO62">
            <v>0</v>
          </cell>
          <cell r="BP62">
            <v>0</v>
          </cell>
          <cell r="BQ62">
            <v>0</v>
          </cell>
          <cell r="BR62">
            <v>0</v>
          </cell>
          <cell r="BS62">
            <v>48062650.82</v>
          </cell>
          <cell r="BT62">
            <v>31512260.190000001</v>
          </cell>
          <cell r="BU62">
            <v>106949834.92</v>
          </cell>
          <cell r="BV62">
            <v>119992493.68000001</v>
          </cell>
          <cell r="BX62">
            <v>-10480336.130000001</v>
          </cell>
          <cell r="BY62">
            <v>-9837918.1400000006</v>
          </cell>
          <cell r="BZ62">
            <v>321238246.20999998</v>
          </cell>
          <cell r="CA62">
            <v>331900813</v>
          </cell>
          <cell r="CC62">
            <v>65610372.19000002</v>
          </cell>
          <cell r="CD62">
            <v>13355629.649999967</v>
          </cell>
          <cell r="CF62">
            <v>100</v>
          </cell>
          <cell r="CG62">
            <v>55</v>
          </cell>
          <cell r="CH62">
            <v>100</v>
          </cell>
          <cell r="CI62">
            <v>100</v>
          </cell>
          <cell r="CJ62">
            <v>80</v>
          </cell>
          <cell r="CK62">
            <v>80</v>
          </cell>
          <cell r="CL62">
            <v>85</v>
          </cell>
          <cell r="CM62">
            <v>85</v>
          </cell>
          <cell r="CN62">
            <v>0</v>
          </cell>
          <cell r="CO62">
            <v>0</v>
          </cell>
          <cell r="CP62">
            <v>0</v>
          </cell>
          <cell r="CQ62">
            <v>0</v>
          </cell>
          <cell r="CR62">
            <v>100</v>
          </cell>
          <cell r="CS62">
            <v>100</v>
          </cell>
          <cell r="CU62">
            <v>68.75</v>
          </cell>
          <cell r="CV62">
            <v>62</v>
          </cell>
          <cell r="CX62">
            <v>64.699999999999989</v>
          </cell>
          <cell r="CY62">
            <v>80.874999999999986</v>
          </cell>
          <cell r="CZ62" t="str">
            <v>B</v>
          </cell>
        </row>
        <row r="63">
          <cell r="A63">
            <v>55</v>
          </cell>
          <cell r="B63">
            <v>5203</v>
          </cell>
          <cell r="C63" t="str">
            <v>Dvůr Králové nad Labem</v>
          </cell>
          <cell r="D63" t="str">
            <v>00277819</v>
          </cell>
          <cell r="E63">
            <v>15882</v>
          </cell>
          <cell r="F63">
            <v>15839</v>
          </cell>
          <cell r="G63">
            <v>211972210.03999999</v>
          </cell>
          <cell r="H63">
            <v>224185090.08000001</v>
          </cell>
          <cell r="I63">
            <v>90456425.370000005</v>
          </cell>
          <cell r="J63">
            <v>92772167.920000002</v>
          </cell>
          <cell r="K63">
            <v>25964466.73</v>
          </cell>
          <cell r="L63">
            <v>19956088.550000001</v>
          </cell>
          <cell r="M63">
            <v>2357889.48</v>
          </cell>
          <cell r="N63">
            <v>2406313.9500000002</v>
          </cell>
          <cell r="O63">
            <v>6000</v>
          </cell>
          <cell r="P63">
            <v>501900</v>
          </cell>
          <cell r="Q63">
            <v>6019982</v>
          </cell>
          <cell r="R63">
            <v>11442571</v>
          </cell>
          <cell r="S63">
            <v>308448617.40999997</v>
          </cell>
          <cell r="T63">
            <v>328399829</v>
          </cell>
          <cell r="U63">
            <v>35390786.43</v>
          </cell>
          <cell r="V63">
            <v>36946819.719999999</v>
          </cell>
          <cell r="W63">
            <v>1805801.5</v>
          </cell>
          <cell r="X63">
            <v>3041445.47</v>
          </cell>
          <cell r="Y63">
            <v>37196587.93</v>
          </cell>
          <cell r="Z63">
            <v>39988265.189999998</v>
          </cell>
          <cell r="AA63">
            <v>345645205.33999997</v>
          </cell>
          <cell r="AB63">
            <v>368388094.19</v>
          </cell>
          <cell r="AC63">
            <v>69846659</v>
          </cell>
          <cell r="AD63">
            <v>73410537.599999994</v>
          </cell>
          <cell r="AE63">
            <v>704305.11</v>
          </cell>
          <cell r="AF63">
            <v>529915.76</v>
          </cell>
          <cell r="AI63">
            <v>79672849.859999999</v>
          </cell>
          <cell r="AJ63">
            <v>91282460.109999999</v>
          </cell>
          <cell r="AK63">
            <v>98455938.150000006</v>
          </cell>
          <cell r="AL63">
            <v>108162690.78</v>
          </cell>
          <cell r="AM63">
            <v>256429237.99000001</v>
          </cell>
          <cell r="AN63">
            <v>287714779.04000002</v>
          </cell>
          <cell r="AO63">
            <v>42933124.090000004</v>
          </cell>
          <cell r="AP63">
            <v>80203446.810000002</v>
          </cell>
          <cell r="AQ63">
            <v>299362362.08000004</v>
          </cell>
          <cell r="AR63">
            <v>367918225.85000002</v>
          </cell>
          <cell r="AS63">
            <v>46282843.259999931</v>
          </cell>
          <cell r="AT63">
            <v>469868.33999997377</v>
          </cell>
          <cell r="AU63">
            <v>0</v>
          </cell>
          <cell r="AV63">
            <v>0</v>
          </cell>
          <cell r="AW63">
            <v>0</v>
          </cell>
          <cell r="AX63">
            <v>0</v>
          </cell>
          <cell r="AY63">
            <v>0</v>
          </cell>
          <cell r="AZ63">
            <v>0</v>
          </cell>
          <cell r="BA63">
            <v>0</v>
          </cell>
          <cell r="BB63">
            <v>0</v>
          </cell>
          <cell r="BC63">
            <v>0</v>
          </cell>
          <cell r="BD63">
            <v>0</v>
          </cell>
          <cell r="BE63">
            <v>0</v>
          </cell>
          <cell r="BF63">
            <v>0</v>
          </cell>
          <cell r="BG63">
            <v>0</v>
          </cell>
          <cell r="BH63">
            <v>-500000</v>
          </cell>
          <cell r="BI63">
            <v>-10932524.49</v>
          </cell>
          <cell r="BJ63">
            <v>-7535053.3399999999</v>
          </cell>
          <cell r="BK63">
            <v>-10932524.49</v>
          </cell>
          <cell r="BL63">
            <v>-8035053.3399999999</v>
          </cell>
          <cell r="BM63">
            <v>0</v>
          </cell>
          <cell r="BN63">
            <v>0</v>
          </cell>
          <cell r="BO63">
            <v>0</v>
          </cell>
          <cell r="BP63">
            <v>0</v>
          </cell>
          <cell r="BQ63">
            <v>0</v>
          </cell>
          <cell r="BR63">
            <v>0</v>
          </cell>
          <cell r="BS63">
            <v>46050038.789999999</v>
          </cell>
          <cell r="BT63">
            <v>38450022.57</v>
          </cell>
          <cell r="BU63">
            <v>77223436.530000001</v>
          </cell>
          <cell r="BV63">
            <v>74312105.890000001</v>
          </cell>
          <cell r="BX63">
            <v>-10228219.380000001</v>
          </cell>
          <cell r="BY63">
            <v>-7505137.5800000001</v>
          </cell>
          <cell r="BZ63">
            <v>339625223.33999997</v>
          </cell>
          <cell r="CA63">
            <v>356945523.19000006</v>
          </cell>
          <cell r="CC63">
            <v>46987148.36999993</v>
          </cell>
          <cell r="CD63">
            <v>999784.09999997378</v>
          </cell>
          <cell r="CF63">
            <v>100</v>
          </cell>
          <cell r="CG63">
            <v>100</v>
          </cell>
          <cell r="CH63">
            <v>100</v>
          </cell>
          <cell r="CI63">
            <v>100</v>
          </cell>
          <cell r="CJ63">
            <v>80</v>
          </cell>
          <cell r="CK63">
            <v>80</v>
          </cell>
          <cell r="CL63">
            <v>100</v>
          </cell>
          <cell r="CM63">
            <v>85</v>
          </cell>
          <cell r="CN63">
            <v>0</v>
          </cell>
          <cell r="CO63">
            <v>0</v>
          </cell>
          <cell r="CP63">
            <v>0</v>
          </cell>
          <cell r="CQ63">
            <v>0</v>
          </cell>
          <cell r="CR63">
            <v>100</v>
          </cell>
          <cell r="CS63">
            <v>100</v>
          </cell>
          <cell r="CU63">
            <v>71</v>
          </cell>
          <cell r="CV63">
            <v>68.75</v>
          </cell>
          <cell r="CX63">
            <v>69.650000000000006</v>
          </cell>
          <cell r="CY63">
            <v>87.0625</v>
          </cell>
          <cell r="CZ63" t="str">
            <v>A</v>
          </cell>
        </row>
        <row r="64">
          <cell r="A64">
            <v>56</v>
          </cell>
          <cell r="B64">
            <v>8105</v>
          </cell>
          <cell r="C64" t="str">
            <v>Frenštát pod Radhoštěm</v>
          </cell>
          <cell r="D64" t="str">
            <v>00297852</v>
          </cell>
          <cell r="E64">
            <v>10854</v>
          </cell>
          <cell r="F64">
            <v>10887</v>
          </cell>
          <cell r="G64">
            <v>145267217</v>
          </cell>
          <cell r="H64">
            <v>154700394.21000001</v>
          </cell>
          <cell r="I64">
            <v>57367382.270000003</v>
          </cell>
          <cell r="J64">
            <v>55862990.759999998</v>
          </cell>
          <cell r="K64">
            <v>2371042.11</v>
          </cell>
          <cell r="L64">
            <v>2065433.48</v>
          </cell>
          <cell r="M64">
            <v>6433423.4199999999</v>
          </cell>
          <cell r="N64">
            <v>4645030.38</v>
          </cell>
          <cell r="O64" t="str">
            <v>0,00</v>
          </cell>
          <cell r="P64">
            <v>5000</v>
          </cell>
          <cell r="Q64">
            <v>6323794</v>
          </cell>
          <cell r="R64">
            <v>13483293.42</v>
          </cell>
          <cell r="S64">
            <v>208958393.27000001</v>
          </cell>
          <cell r="T64">
            <v>224046678.38999999</v>
          </cell>
          <cell r="U64">
            <v>26043444.289999999</v>
          </cell>
          <cell r="V64">
            <v>29445015.539999999</v>
          </cell>
          <cell r="W64">
            <v>17525174.199999999</v>
          </cell>
          <cell r="X64">
            <v>4084000</v>
          </cell>
          <cell r="Y64">
            <v>43568618.490000002</v>
          </cell>
          <cell r="Z64">
            <v>33529015.539999999</v>
          </cell>
          <cell r="AA64">
            <v>252527011.76000002</v>
          </cell>
          <cell r="AB64">
            <v>257575693.92999998</v>
          </cell>
          <cell r="AC64">
            <v>85294098.510000005</v>
          </cell>
          <cell r="AD64">
            <v>93685529.730000004</v>
          </cell>
          <cell r="AE64">
            <v>267271.36</v>
          </cell>
          <cell r="AF64">
            <v>303907.21000000002</v>
          </cell>
          <cell r="AG64">
            <v>0</v>
          </cell>
          <cell r="AH64" t="str">
            <v>0,00</v>
          </cell>
          <cell r="AI64">
            <v>80843488.329999998</v>
          </cell>
          <cell r="AJ64">
            <v>79525468.579999998</v>
          </cell>
          <cell r="AK64">
            <v>22835150.84</v>
          </cell>
          <cell r="AL64">
            <v>22679163.449999999</v>
          </cell>
          <cell r="AM64">
            <v>193798939.28</v>
          </cell>
          <cell r="AN64">
            <v>201783488.46000001</v>
          </cell>
          <cell r="AO64">
            <v>28321133.210000001</v>
          </cell>
          <cell r="AP64">
            <v>49246904.340000004</v>
          </cell>
          <cell r="AQ64">
            <v>222120072.49000001</v>
          </cell>
          <cell r="AR64">
            <v>251030392.80000001</v>
          </cell>
          <cell r="AS64">
            <v>30406939.270000011</v>
          </cell>
          <cell r="AT64">
            <v>6545301.1299999654</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-5000000</v>
          </cell>
          <cell r="BJ64">
            <v>-5000000</v>
          </cell>
          <cell r="BK64">
            <v>-5000000</v>
          </cell>
          <cell r="BL64">
            <v>-5000000</v>
          </cell>
          <cell r="BM64">
            <v>0</v>
          </cell>
          <cell r="BN64">
            <v>0</v>
          </cell>
          <cell r="BO64">
            <v>0</v>
          </cell>
          <cell r="BP64">
            <v>0</v>
          </cell>
          <cell r="BQ64">
            <v>0</v>
          </cell>
          <cell r="BR64">
            <v>0</v>
          </cell>
          <cell r="BS64">
            <v>30030140.399999999</v>
          </cell>
          <cell r="BT64">
            <v>25570000</v>
          </cell>
          <cell r="BU64">
            <v>105591967.87</v>
          </cell>
          <cell r="BV64">
            <v>109476593.70999999</v>
          </cell>
          <cell r="BX64">
            <v>-4732728.6399999997</v>
          </cell>
          <cell r="BY64">
            <v>-4696092.79</v>
          </cell>
          <cell r="BZ64">
            <v>246203217.75999999</v>
          </cell>
          <cell r="CA64">
            <v>244092400.50999999</v>
          </cell>
          <cell r="CC64">
            <v>30674210.63000001</v>
          </cell>
          <cell r="CD64">
            <v>6849208.3399999654</v>
          </cell>
          <cell r="CF64">
            <v>100</v>
          </cell>
          <cell r="CG64">
            <v>55</v>
          </cell>
          <cell r="CH64">
            <v>100</v>
          </cell>
          <cell r="CI64">
            <v>100</v>
          </cell>
          <cell r="CJ64">
            <v>40</v>
          </cell>
          <cell r="CK64">
            <v>40</v>
          </cell>
          <cell r="CL64">
            <v>70</v>
          </cell>
          <cell r="CM64">
            <v>70</v>
          </cell>
          <cell r="CN64">
            <v>0</v>
          </cell>
          <cell r="CO64">
            <v>0</v>
          </cell>
          <cell r="CP64">
            <v>0</v>
          </cell>
          <cell r="CQ64">
            <v>0</v>
          </cell>
          <cell r="CR64">
            <v>100</v>
          </cell>
          <cell r="CS64">
            <v>100</v>
          </cell>
          <cell r="CU64">
            <v>58.5</v>
          </cell>
          <cell r="CV64">
            <v>51.75</v>
          </cell>
          <cell r="CX64">
            <v>54.45</v>
          </cell>
          <cell r="CY64">
            <v>68.0625</v>
          </cell>
          <cell r="CZ64" t="str">
            <v>C</v>
          </cell>
        </row>
        <row r="65">
          <cell r="A65">
            <v>57</v>
          </cell>
          <cell r="B65">
            <v>5102</v>
          </cell>
          <cell r="C65" t="str">
            <v>Frýdlant</v>
          </cell>
          <cell r="D65" t="str">
            <v>00262781</v>
          </cell>
          <cell r="E65">
            <v>7548</v>
          </cell>
          <cell r="F65">
            <v>7536</v>
          </cell>
          <cell r="G65">
            <v>109657352.29000001</v>
          </cell>
          <cell r="H65">
            <v>120025784.23</v>
          </cell>
          <cell r="I65">
            <v>21651324.5</v>
          </cell>
          <cell r="J65">
            <v>25485470.690000001</v>
          </cell>
          <cell r="K65">
            <v>1721676.8</v>
          </cell>
          <cell r="L65">
            <v>1739531.86</v>
          </cell>
          <cell r="M65">
            <v>1523520.74</v>
          </cell>
          <cell r="N65">
            <v>1940257</v>
          </cell>
          <cell r="O65">
            <v>8340</v>
          </cell>
          <cell r="P65">
            <v>8340</v>
          </cell>
          <cell r="Q65">
            <v>5416254</v>
          </cell>
          <cell r="R65">
            <v>1876062</v>
          </cell>
          <cell r="S65">
            <v>136724930.79000002</v>
          </cell>
          <cell r="T65">
            <v>147387316.92000002</v>
          </cell>
          <cell r="U65">
            <v>28191531.800000001</v>
          </cell>
          <cell r="V65">
            <v>34779025.340000004</v>
          </cell>
          <cell r="W65">
            <v>2935256.18</v>
          </cell>
          <cell r="X65">
            <v>11607070.289999999</v>
          </cell>
          <cell r="Y65">
            <v>31126787.98</v>
          </cell>
          <cell r="Z65">
            <v>46386095.630000003</v>
          </cell>
          <cell r="AA65">
            <v>167851718.77000001</v>
          </cell>
          <cell r="AB65">
            <v>193773412.55000001</v>
          </cell>
          <cell r="AC65">
            <v>38878618.369999997</v>
          </cell>
          <cell r="AD65">
            <v>43161964.479999997</v>
          </cell>
          <cell r="AE65">
            <v>311789.3</v>
          </cell>
          <cell r="AF65">
            <v>277695.76</v>
          </cell>
          <cell r="AI65">
            <v>65620768.780000001</v>
          </cell>
          <cell r="AJ65">
            <v>61965061.530000001</v>
          </cell>
          <cell r="AK65">
            <v>19967341.300000001</v>
          </cell>
          <cell r="AL65">
            <v>20999679.399999999</v>
          </cell>
          <cell r="AM65">
            <v>129772840.45</v>
          </cell>
          <cell r="AN65">
            <v>133392832.41</v>
          </cell>
          <cell r="AO65">
            <v>29135266.879999999</v>
          </cell>
          <cell r="AP65">
            <v>57886027.670000002</v>
          </cell>
          <cell r="AQ65">
            <v>158908107.33000001</v>
          </cell>
          <cell r="AR65">
            <v>191278860.07999998</v>
          </cell>
          <cell r="AS65">
            <v>8943611.4399999976</v>
          </cell>
          <cell r="AT65">
            <v>2494552.4700000286</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-5727281.75</v>
          </cell>
          <cell r="BJ65">
            <v>-5425620</v>
          </cell>
          <cell r="BK65">
            <v>-5727281.75</v>
          </cell>
          <cell r="BL65">
            <v>-5425620</v>
          </cell>
          <cell r="BM65">
            <v>0</v>
          </cell>
          <cell r="BN65">
            <v>0</v>
          </cell>
          <cell r="BO65">
            <v>0</v>
          </cell>
          <cell r="BP65">
            <v>0</v>
          </cell>
          <cell r="BQ65">
            <v>0</v>
          </cell>
          <cell r="BR65">
            <v>0</v>
          </cell>
          <cell r="BS65">
            <v>49033336.219999999</v>
          </cell>
          <cell r="BT65">
            <v>53279990.549999997</v>
          </cell>
          <cell r="BU65">
            <v>58466153.789999999</v>
          </cell>
          <cell r="BV65">
            <v>65375951.259999998</v>
          </cell>
          <cell r="BX65">
            <v>-5415492.4500000002</v>
          </cell>
          <cell r="BY65">
            <v>-5147924.24</v>
          </cell>
          <cell r="BZ65">
            <v>162435464.77000001</v>
          </cell>
          <cell r="CA65">
            <v>191897350.55000001</v>
          </cell>
          <cell r="CC65">
            <v>9255400.7399999984</v>
          </cell>
          <cell r="CD65">
            <v>2772248.2300000284</v>
          </cell>
          <cell r="CF65">
            <v>100</v>
          </cell>
          <cell r="CG65">
            <v>100</v>
          </cell>
          <cell r="CH65">
            <v>100</v>
          </cell>
          <cell r="CI65">
            <v>100</v>
          </cell>
          <cell r="CJ65">
            <v>60</v>
          </cell>
          <cell r="CK65">
            <v>60</v>
          </cell>
          <cell r="CL65">
            <v>70</v>
          </cell>
          <cell r="CM65">
            <v>85</v>
          </cell>
          <cell r="CN65">
            <v>0</v>
          </cell>
          <cell r="CO65">
            <v>0</v>
          </cell>
          <cell r="CP65">
            <v>0</v>
          </cell>
          <cell r="CQ65">
            <v>0</v>
          </cell>
          <cell r="CR65">
            <v>100</v>
          </cell>
          <cell r="CS65">
            <v>100</v>
          </cell>
          <cell r="CU65">
            <v>62.5</v>
          </cell>
          <cell r="CV65">
            <v>64.75</v>
          </cell>
          <cell r="CX65">
            <v>63.85</v>
          </cell>
          <cell r="CY65">
            <v>79.8125</v>
          </cell>
          <cell r="CZ65" t="str">
            <v>B</v>
          </cell>
        </row>
        <row r="66">
          <cell r="A66">
            <v>58</v>
          </cell>
          <cell r="B66">
            <v>8107</v>
          </cell>
          <cell r="C66" t="str">
            <v>Frýdlant nad Ostravicí</v>
          </cell>
          <cell r="D66" t="str">
            <v>00296651</v>
          </cell>
          <cell r="E66">
            <v>9910</v>
          </cell>
          <cell r="F66">
            <v>9895</v>
          </cell>
          <cell r="G66">
            <v>134720248.91</v>
          </cell>
          <cell r="H66">
            <v>143953846.99000001</v>
          </cell>
          <cell r="I66">
            <v>21749921.359999999</v>
          </cell>
          <cell r="J66">
            <v>22621509.57</v>
          </cell>
          <cell r="K66">
            <v>1416526.79</v>
          </cell>
          <cell r="L66">
            <v>1473092.75</v>
          </cell>
          <cell r="M66">
            <v>2389594.89</v>
          </cell>
          <cell r="N66">
            <v>2594883.98</v>
          </cell>
          <cell r="O66">
            <v>0</v>
          </cell>
          <cell r="P66">
            <v>0</v>
          </cell>
          <cell r="Q66">
            <v>2454788.5699999998</v>
          </cell>
          <cell r="R66">
            <v>726929.77</v>
          </cell>
          <cell r="S66">
            <v>158924958.83999997</v>
          </cell>
          <cell r="T66">
            <v>167302286.33000001</v>
          </cell>
          <cell r="U66">
            <v>38798404.75</v>
          </cell>
          <cell r="V66">
            <v>39345014.579999998</v>
          </cell>
          <cell r="W66">
            <v>28937360.210000001</v>
          </cell>
          <cell r="X66">
            <v>9268891.8800000008</v>
          </cell>
          <cell r="Y66">
            <v>67735764.959999993</v>
          </cell>
          <cell r="Z66">
            <v>48613906.460000001</v>
          </cell>
          <cell r="AA66">
            <v>226660723.79999995</v>
          </cell>
          <cell r="AB66">
            <v>215916192.79000002</v>
          </cell>
          <cell r="AC66">
            <v>41691295</v>
          </cell>
          <cell r="AD66">
            <v>46005211</v>
          </cell>
          <cell r="AE66">
            <v>16401.47</v>
          </cell>
          <cell r="AF66">
            <v>155291.80000000002</v>
          </cell>
          <cell r="AI66">
            <v>54657249</v>
          </cell>
          <cell r="AJ66">
            <v>59452317.890000001</v>
          </cell>
          <cell r="AK66">
            <v>44463042.359999999</v>
          </cell>
          <cell r="AL66">
            <v>46137430.280000001</v>
          </cell>
          <cell r="AM66">
            <v>145370028.56</v>
          </cell>
          <cell r="AN66">
            <v>156706548.16999999</v>
          </cell>
          <cell r="AO66">
            <v>46805783.600000001</v>
          </cell>
          <cell r="AP66">
            <v>61077895.579999998</v>
          </cell>
          <cell r="AQ66">
            <v>192175812.16</v>
          </cell>
          <cell r="AR66">
            <v>217784443.75</v>
          </cell>
          <cell r="AS66">
            <v>34484911.639999956</v>
          </cell>
          <cell r="AT66">
            <v>-1868250.9599999785</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-319068</v>
          </cell>
          <cell r="BJ66">
            <v>-319068</v>
          </cell>
          <cell r="BK66">
            <v>-319068</v>
          </cell>
          <cell r="BL66">
            <v>-319068</v>
          </cell>
          <cell r="BM66">
            <v>0</v>
          </cell>
          <cell r="BN66">
            <v>0</v>
          </cell>
          <cell r="BO66">
            <v>0</v>
          </cell>
          <cell r="BP66">
            <v>0</v>
          </cell>
          <cell r="BQ66">
            <v>0</v>
          </cell>
          <cell r="BR66">
            <v>0</v>
          </cell>
          <cell r="BS66">
            <v>35099337.439999998</v>
          </cell>
          <cell r="BT66">
            <v>36401242.539999999</v>
          </cell>
          <cell r="BU66">
            <v>104894292.81999999</v>
          </cell>
          <cell r="BV66">
            <v>103400499.75</v>
          </cell>
          <cell r="BX66">
            <v>-302666.53000000003</v>
          </cell>
          <cell r="BY66">
            <v>-163776.19999999998</v>
          </cell>
          <cell r="BZ66">
            <v>224205935.22999999</v>
          </cell>
          <cell r="CA66">
            <v>215189263.01999998</v>
          </cell>
          <cell r="CC66">
            <v>34501313.109999955</v>
          </cell>
          <cell r="CD66">
            <v>-1712959.1599999785</v>
          </cell>
          <cell r="CF66">
            <v>100</v>
          </cell>
          <cell r="CG66">
            <v>70</v>
          </cell>
          <cell r="CH66">
            <v>100</v>
          </cell>
          <cell r="CI66">
            <v>100</v>
          </cell>
          <cell r="CJ66">
            <v>60</v>
          </cell>
          <cell r="CK66">
            <v>60</v>
          </cell>
          <cell r="CL66">
            <v>85</v>
          </cell>
          <cell r="CM66">
            <v>70</v>
          </cell>
          <cell r="CN66">
            <v>0</v>
          </cell>
          <cell r="CO66">
            <v>100</v>
          </cell>
          <cell r="CP66">
            <v>0</v>
          </cell>
          <cell r="CQ66">
            <v>0</v>
          </cell>
          <cell r="CR66">
            <v>100</v>
          </cell>
          <cell r="CS66">
            <v>100</v>
          </cell>
          <cell r="CU66">
            <v>64.75</v>
          </cell>
          <cell r="CV66">
            <v>73</v>
          </cell>
          <cell r="CX66">
            <v>69.7</v>
          </cell>
          <cell r="CY66">
            <v>87.125</v>
          </cell>
          <cell r="CZ66" t="str">
            <v>A</v>
          </cell>
        </row>
        <row r="67">
          <cell r="A67">
            <v>59</v>
          </cell>
          <cell r="B67">
            <v>6102</v>
          </cell>
          <cell r="C67" t="str">
            <v>Havlíčkův Brod</v>
          </cell>
          <cell r="D67" t="str">
            <v>00267449</v>
          </cell>
          <cell r="E67">
            <v>23234</v>
          </cell>
          <cell r="F67">
            <v>23145</v>
          </cell>
          <cell r="G67">
            <v>339629638.18000001</v>
          </cell>
          <cell r="H67">
            <v>364819277.58999997</v>
          </cell>
          <cell r="I67">
            <v>81004226.959999993</v>
          </cell>
          <cell r="J67">
            <v>91714798.640000001</v>
          </cell>
          <cell r="K67">
            <v>4396838.58</v>
          </cell>
          <cell r="L67">
            <v>14898296.390000001</v>
          </cell>
          <cell r="M67">
            <v>1897525.28</v>
          </cell>
          <cell r="N67">
            <v>1789228.29</v>
          </cell>
          <cell r="O67">
            <v>25000</v>
          </cell>
          <cell r="P67">
            <v>25000</v>
          </cell>
          <cell r="Q67">
            <v>9500963</v>
          </cell>
          <cell r="R67">
            <v>6022694.2800000003</v>
          </cell>
          <cell r="S67">
            <v>430134828.13999999</v>
          </cell>
          <cell r="T67">
            <v>462556770.50999993</v>
          </cell>
          <cell r="U67">
            <v>57326608.43</v>
          </cell>
          <cell r="V67">
            <v>73893458.840000004</v>
          </cell>
          <cell r="W67">
            <v>4608529.62</v>
          </cell>
          <cell r="X67">
            <v>6781750.1200000001</v>
          </cell>
          <cell r="Y67">
            <v>61935138.049999997</v>
          </cell>
          <cell r="Z67">
            <v>80675208.959999993</v>
          </cell>
          <cell r="AA67">
            <v>492069966.19</v>
          </cell>
          <cell r="AB67">
            <v>543231979.46999991</v>
          </cell>
          <cell r="AC67">
            <v>92216572</v>
          </cell>
          <cell r="AD67">
            <v>98571105</v>
          </cell>
          <cell r="AE67">
            <v>20822.38</v>
          </cell>
          <cell r="AF67">
            <v>1411.04</v>
          </cell>
          <cell r="AG67">
            <v>0</v>
          </cell>
          <cell r="AH67">
            <v>0</v>
          </cell>
          <cell r="AI67">
            <v>81746487.709999993</v>
          </cell>
          <cell r="AJ67">
            <v>117463960.23999999</v>
          </cell>
          <cell r="AK67">
            <v>157517075.41999999</v>
          </cell>
          <cell r="AL67">
            <v>168450803.53</v>
          </cell>
          <cell r="AM67">
            <v>359468771.44999999</v>
          </cell>
          <cell r="AN67">
            <v>413552824.24000001</v>
          </cell>
          <cell r="AO67">
            <v>113382622.73999999</v>
          </cell>
          <cell r="AP67">
            <v>72916667.579999998</v>
          </cell>
          <cell r="AQ67">
            <v>472851394.19</v>
          </cell>
          <cell r="AR67">
            <v>486469491.81999999</v>
          </cell>
          <cell r="AS67">
            <v>19218572</v>
          </cell>
          <cell r="AT67">
            <v>56762487.649999917</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-2656977.35</v>
          </cell>
          <cell r="BJ67">
            <v>-36362</v>
          </cell>
          <cell r="BK67">
            <v>-2656977.35</v>
          </cell>
          <cell r="BL67">
            <v>-36362</v>
          </cell>
          <cell r="BM67">
            <v>0</v>
          </cell>
          <cell r="BN67">
            <v>0</v>
          </cell>
          <cell r="BO67">
            <v>0</v>
          </cell>
          <cell r="BP67">
            <v>0</v>
          </cell>
          <cell r="BQ67">
            <v>0</v>
          </cell>
          <cell r="BR67">
            <v>0</v>
          </cell>
          <cell r="BS67">
            <v>25953720.02</v>
          </cell>
          <cell r="BT67">
            <v>7347889.0999999996</v>
          </cell>
          <cell r="BU67">
            <v>159166099.91999999</v>
          </cell>
          <cell r="BV67">
            <v>242282382.97</v>
          </cell>
          <cell r="BX67">
            <v>-2636154.9700000002</v>
          </cell>
          <cell r="BY67">
            <v>-34950.959999999999</v>
          </cell>
          <cell r="BZ67">
            <v>482569003.19</v>
          </cell>
          <cell r="CA67">
            <v>537209285.18999994</v>
          </cell>
          <cell r="CC67">
            <v>19239394.379999999</v>
          </cell>
          <cell r="CD67">
            <v>56763898.689999916</v>
          </cell>
          <cell r="CF67">
            <v>100</v>
          </cell>
          <cell r="CG67">
            <v>0</v>
          </cell>
          <cell r="CH67">
            <v>100</v>
          </cell>
          <cell r="CI67">
            <v>100</v>
          </cell>
          <cell r="CJ67">
            <v>100</v>
          </cell>
          <cell r="CK67">
            <v>100</v>
          </cell>
          <cell r="CL67">
            <v>100</v>
          </cell>
          <cell r="CM67">
            <v>85</v>
          </cell>
          <cell r="CN67">
            <v>0</v>
          </cell>
          <cell r="CO67">
            <v>55</v>
          </cell>
          <cell r="CP67">
            <v>0</v>
          </cell>
          <cell r="CQ67">
            <v>0</v>
          </cell>
          <cell r="CR67">
            <v>100</v>
          </cell>
          <cell r="CS67">
            <v>100</v>
          </cell>
          <cell r="CU67">
            <v>75</v>
          </cell>
          <cell r="CV67">
            <v>66</v>
          </cell>
          <cell r="CX67">
            <v>69.599999999999994</v>
          </cell>
          <cell r="CY67">
            <v>87</v>
          </cell>
          <cell r="CZ67" t="str">
            <v>A</v>
          </cell>
        </row>
        <row r="68">
          <cell r="A68">
            <v>60</v>
          </cell>
          <cell r="B68">
            <v>5302</v>
          </cell>
          <cell r="C68" t="str">
            <v>Hlinsko</v>
          </cell>
          <cell r="D68" t="str">
            <v>00270059</v>
          </cell>
          <cell r="E68">
            <v>9831</v>
          </cell>
          <cell r="F68">
            <v>9759</v>
          </cell>
          <cell r="G68">
            <v>140828935.78999999</v>
          </cell>
          <cell r="H68">
            <v>149527141.87</v>
          </cell>
          <cell r="I68">
            <v>41220915.759999998</v>
          </cell>
          <cell r="J68">
            <v>45179129.329999998</v>
          </cell>
          <cell r="K68">
            <v>9159776.6300000008</v>
          </cell>
          <cell r="L68">
            <v>13821058.529999999</v>
          </cell>
          <cell r="M68">
            <v>2986686.72</v>
          </cell>
          <cell r="N68">
            <v>3140856.37</v>
          </cell>
          <cell r="O68">
            <v>1106393</v>
          </cell>
          <cell r="P68">
            <v>946648</v>
          </cell>
          <cell r="Q68">
            <v>1746132</v>
          </cell>
          <cell r="R68">
            <v>19460675</v>
          </cell>
          <cell r="S68">
            <v>183795983.54999998</v>
          </cell>
          <cell r="T68">
            <v>214166946.19999999</v>
          </cell>
          <cell r="U68">
            <v>35381008.170000002</v>
          </cell>
          <cell r="V68">
            <v>39681929.799999997</v>
          </cell>
          <cell r="W68">
            <v>10199106</v>
          </cell>
          <cell r="X68">
            <v>2493000</v>
          </cell>
          <cell r="Y68">
            <v>45580114.170000002</v>
          </cell>
          <cell r="Z68">
            <v>42174929.799999997</v>
          </cell>
          <cell r="AA68">
            <v>229376097.71999997</v>
          </cell>
          <cell r="AB68">
            <v>256341876</v>
          </cell>
          <cell r="AC68">
            <v>46835178</v>
          </cell>
          <cell r="AD68">
            <v>50273236.43</v>
          </cell>
          <cell r="AE68">
            <v>2755599.98</v>
          </cell>
          <cell r="AF68">
            <v>1405969.17</v>
          </cell>
          <cell r="AG68" t="str">
            <v>0,00</v>
          </cell>
          <cell r="AH68">
            <v>126413.44</v>
          </cell>
          <cell r="AI68">
            <v>63208706.899999999</v>
          </cell>
          <cell r="AJ68">
            <v>77681352.340000004</v>
          </cell>
          <cell r="AK68">
            <v>35628835.32</v>
          </cell>
          <cell r="AL68">
            <v>41133566.5</v>
          </cell>
          <cell r="AM68">
            <v>162319438.22</v>
          </cell>
          <cell r="AN68">
            <v>185485948.06999999</v>
          </cell>
          <cell r="AO68">
            <v>31428140.73</v>
          </cell>
          <cell r="AP68">
            <v>83947264.540000007</v>
          </cell>
          <cell r="AQ68">
            <v>193747578.94999999</v>
          </cell>
          <cell r="AR68">
            <v>269433212.61000001</v>
          </cell>
          <cell r="AS68">
            <v>35628518.769999981</v>
          </cell>
          <cell r="AT68">
            <v>-13091336.610000014</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-7445483.7000000002</v>
          </cell>
          <cell r="BJ68">
            <v>-7494296.6900000004</v>
          </cell>
          <cell r="BK68">
            <v>-7445483.7000000002</v>
          </cell>
          <cell r="BL68">
            <v>-7494296.6900000004</v>
          </cell>
          <cell r="BM68">
            <v>0</v>
          </cell>
          <cell r="BN68">
            <v>0</v>
          </cell>
          <cell r="BO68">
            <v>0</v>
          </cell>
          <cell r="BP68">
            <v>0</v>
          </cell>
          <cell r="BQ68">
            <v>0</v>
          </cell>
          <cell r="BR68">
            <v>0</v>
          </cell>
          <cell r="BS68">
            <v>124615650.05</v>
          </cell>
          <cell r="BT68">
            <v>153690378.36000001</v>
          </cell>
          <cell r="BU68">
            <v>78820069.659999996</v>
          </cell>
          <cell r="BV68">
            <v>96242968.659999996</v>
          </cell>
          <cell r="BX68">
            <v>-4689883.7200000007</v>
          </cell>
          <cell r="BY68">
            <v>-5961914.0800000001</v>
          </cell>
          <cell r="BZ68">
            <v>227629965.71999997</v>
          </cell>
          <cell r="CA68">
            <v>236881201</v>
          </cell>
          <cell r="CC68">
            <v>38384118.749999978</v>
          </cell>
          <cell r="CD68">
            <v>-11558954.000000015</v>
          </cell>
          <cell r="CF68">
            <v>100</v>
          </cell>
          <cell r="CG68">
            <v>100</v>
          </cell>
          <cell r="CH68">
            <v>100</v>
          </cell>
          <cell r="CI68">
            <v>100</v>
          </cell>
          <cell r="CJ68">
            <v>100</v>
          </cell>
          <cell r="CK68">
            <v>100</v>
          </cell>
          <cell r="CL68">
            <v>100</v>
          </cell>
          <cell r="CM68">
            <v>85</v>
          </cell>
          <cell r="CN68">
            <v>0</v>
          </cell>
          <cell r="CO68">
            <v>100</v>
          </cell>
          <cell r="CP68">
            <v>0</v>
          </cell>
          <cell r="CQ68">
            <v>0</v>
          </cell>
          <cell r="CR68">
            <v>100</v>
          </cell>
          <cell r="CS68">
            <v>100</v>
          </cell>
          <cell r="CU68">
            <v>75</v>
          </cell>
          <cell r="CV68">
            <v>87.75</v>
          </cell>
          <cell r="CX68">
            <v>82.65</v>
          </cell>
          <cell r="CY68">
            <v>103.3125</v>
          </cell>
          <cell r="CZ68" t="str">
            <v>A</v>
          </cell>
        </row>
        <row r="69">
          <cell r="A69">
            <v>61</v>
          </cell>
          <cell r="B69">
            <v>8109</v>
          </cell>
          <cell r="C69" t="str">
            <v>Hlučín</v>
          </cell>
          <cell r="D69" t="str">
            <v>00300063</v>
          </cell>
          <cell r="E69">
            <v>14020</v>
          </cell>
          <cell r="F69">
            <v>13970</v>
          </cell>
          <cell r="G69">
            <v>176620271.22</v>
          </cell>
          <cell r="H69">
            <v>191317000.09</v>
          </cell>
          <cell r="I69">
            <v>35000380.140000001</v>
          </cell>
          <cell r="J69">
            <v>34206079.039999999</v>
          </cell>
          <cell r="K69">
            <v>1369762.72</v>
          </cell>
          <cell r="L69">
            <v>2794713.13</v>
          </cell>
          <cell r="M69">
            <v>2636724.23</v>
          </cell>
          <cell r="N69">
            <v>2214911</v>
          </cell>
          <cell r="O69">
            <v>2071883.22</v>
          </cell>
          <cell r="P69">
            <v>1623748</v>
          </cell>
          <cell r="Q69">
            <v>10386469.359999999</v>
          </cell>
          <cell r="R69">
            <v>1071102.1399999999</v>
          </cell>
          <cell r="S69">
            <v>222007120.72000003</v>
          </cell>
          <cell r="T69">
            <v>226594181.26999998</v>
          </cell>
          <cell r="U69">
            <v>40893582.850000001</v>
          </cell>
          <cell r="V69">
            <v>50040947</v>
          </cell>
          <cell r="W69">
            <v>5185238.8</v>
          </cell>
          <cell r="X69">
            <v>4287965.74</v>
          </cell>
          <cell r="Y69">
            <v>46078821.649999999</v>
          </cell>
          <cell r="Z69">
            <v>54328912.740000002</v>
          </cell>
          <cell r="AA69">
            <v>268085942.37000003</v>
          </cell>
          <cell r="AB69">
            <v>280923094.00999999</v>
          </cell>
          <cell r="AC69">
            <v>59227737</v>
          </cell>
          <cell r="AD69">
            <v>61636957</v>
          </cell>
          <cell r="AE69">
            <v>141525.60999999999</v>
          </cell>
          <cell r="AF69">
            <v>126246.26</v>
          </cell>
          <cell r="AI69">
            <v>80844189.939999998</v>
          </cell>
          <cell r="AJ69">
            <v>78413813.640000001</v>
          </cell>
          <cell r="AK69">
            <v>55851070.719999999</v>
          </cell>
          <cell r="AL69">
            <v>68693367.489999995</v>
          </cell>
          <cell r="AM69">
            <v>204053975.36000001</v>
          </cell>
          <cell r="AN69">
            <v>216215069.72999999</v>
          </cell>
          <cell r="AO69">
            <v>66840221.020000003</v>
          </cell>
          <cell r="AP69">
            <v>72744367.620000005</v>
          </cell>
          <cell r="AQ69">
            <v>270894196.38</v>
          </cell>
          <cell r="AR69">
            <v>288959437.35000002</v>
          </cell>
          <cell r="AS69">
            <v>-2808254.0099999607</v>
          </cell>
          <cell r="AT69">
            <v>-8036343.3400000334</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-3949880</v>
          </cell>
          <cell r="BJ69">
            <v>-4308960</v>
          </cell>
          <cell r="BK69">
            <v>-3949880</v>
          </cell>
          <cell r="BL69">
            <v>-4308960</v>
          </cell>
          <cell r="BM69">
            <v>0</v>
          </cell>
          <cell r="BN69">
            <v>0</v>
          </cell>
          <cell r="BO69">
            <v>0</v>
          </cell>
          <cell r="BP69">
            <v>0</v>
          </cell>
          <cell r="BQ69">
            <v>0</v>
          </cell>
          <cell r="BR69">
            <v>0</v>
          </cell>
          <cell r="BS69">
            <v>21788734.829999998</v>
          </cell>
          <cell r="BT69">
            <v>27614098.949999999</v>
          </cell>
          <cell r="BU69">
            <v>99273964.150000006</v>
          </cell>
          <cell r="BV69">
            <v>95464647.170000002</v>
          </cell>
          <cell r="BX69">
            <v>-3808354.39</v>
          </cell>
          <cell r="BY69">
            <v>-4182713.74</v>
          </cell>
          <cell r="BZ69">
            <v>257699473.01000002</v>
          </cell>
          <cell r="CA69">
            <v>279851991.87</v>
          </cell>
          <cell r="CC69">
            <v>-2666728.3999999608</v>
          </cell>
          <cell r="CD69">
            <v>-7910097.0800000336</v>
          </cell>
          <cell r="CF69">
            <v>100</v>
          </cell>
          <cell r="CG69">
            <v>55</v>
          </cell>
          <cell r="CH69">
            <v>100</v>
          </cell>
          <cell r="CI69">
            <v>100</v>
          </cell>
          <cell r="CJ69">
            <v>60</v>
          </cell>
          <cell r="CK69">
            <v>60</v>
          </cell>
          <cell r="CL69">
            <v>70</v>
          </cell>
          <cell r="CM69">
            <v>70</v>
          </cell>
          <cell r="CN69">
            <v>100</v>
          </cell>
          <cell r="CO69">
            <v>100</v>
          </cell>
          <cell r="CP69">
            <v>85</v>
          </cell>
          <cell r="CQ69">
            <v>0</v>
          </cell>
          <cell r="CR69">
            <v>100</v>
          </cell>
          <cell r="CS69">
            <v>100</v>
          </cell>
          <cell r="CU69">
            <v>86</v>
          </cell>
          <cell r="CV69">
            <v>70.75</v>
          </cell>
          <cell r="CX69">
            <v>76.849999999999994</v>
          </cell>
          <cell r="CY69">
            <v>96.0625</v>
          </cell>
          <cell r="CZ69" t="str">
            <v>A</v>
          </cell>
        </row>
        <row r="70">
          <cell r="A70">
            <v>62</v>
          </cell>
          <cell r="B70">
            <v>6206</v>
          </cell>
          <cell r="C70" t="str">
            <v>Hodonín</v>
          </cell>
          <cell r="D70" t="str">
            <v>00284891</v>
          </cell>
          <cell r="E70">
            <v>24796</v>
          </cell>
          <cell r="F70">
            <v>24728</v>
          </cell>
          <cell r="G70">
            <v>362673440.33999997</v>
          </cell>
          <cell r="H70">
            <v>406416789.94999999</v>
          </cell>
          <cell r="I70">
            <v>52035560.409999996</v>
          </cell>
          <cell r="J70">
            <v>53221755.710000001</v>
          </cell>
          <cell r="K70">
            <v>8394695.0399999991</v>
          </cell>
          <cell r="L70">
            <v>6532493.6100000003</v>
          </cell>
          <cell r="M70">
            <v>7656396.4699999997</v>
          </cell>
          <cell r="N70">
            <v>6068703.2400000002</v>
          </cell>
          <cell r="O70">
            <v>1447355.29</v>
          </cell>
          <cell r="P70">
            <v>8029700.5</v>
          </cell>
          <cell r="Q70">
            <v>8234093.4900000002</v>
          </cell>
          <cell r="R70">
            <v>11265522.91</v>
          </cell>
          <cell r="S70">
            <v>422943094.24000001</v>
          </cell>
          <cell r="T70">
            <v>470904068.56999999</v>
          </cell>
          <cell r="U70">
            <v>63584797.530000001</v>
          </cell>
          <cell r="V70">
            <v>77446470.489999995</v>
          </cell>
          <cell r="W70">
            <v>45872525.780000001</v>
          </cell>
          <cell r="X70">
            <v>7413308.8499999996</v>
          </cell>
          <cell r="Y70">
            <v>109457323.31</v>
          </cell>
          <cell r="Z70">
            <v>84859779.340000004</v>
          </cell>
          <cell r="AA70">
            <v>532400417.55000001</v>
          </cell>
          <cell r="AB70">
            <v>555763847.90999997</v>
          </cell>
          <cell r="AC70">
            <v>101608430</v>
          </cell>
          <cell r="AD70">
            <v>109057929.56999999</v>
          </cell>
          <cell r="AE70">
            <v>1070809.3999999999</v>
          </cell>
          <cell r="AF70">
            <v>652406.32000000007</v>
          </cell>
          <cell r="AI70">
            <v>107193634.06</v>
          </cell>
          <cell r="AJ70">
            <v>116471466.84999999</v>
          </cell>
          <cell r="AK70">
            <v>99778783.510000005</v>
          </cell>
          <cell r="AL70">
            <v>103675014.37</v>
          </cell>
          <cell r="AM70">
            <v>328808279.99000001</v>
          </cell>
          <cell r="AN70">
            <v>350564018.39999998</v>
          </cell>
          <cell r="AO70">
            <v>53120948.009999998</v>
          </cell>
          <cell r="AP70">
            <v>236133959.72999999</v>
          </cell>
          <cell r="AQ70">
            <v>381929228</v>
          </cell>
          <cell r="AR70">
            <v>586697978.13</v>
          </cell>
          <cell r="AS70">
            <v>150471189.55000001</v>
          </cell>
          <cell r="AT70">
            <v>-30934130.220000029</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-39194801.969999999</v>
          </cell>
          <cell r="BJ70">
            <v>-39933721.950000003</v>
          </cell>
          <cell r="BK70">
            <v>-39194801.969999999</v>
          </cell>
          <cell r="BL70">
            <v>-39933721.950000003</v>
          </cell>
          <cell r="BM70">
            <v>0</v>
          </cell>
          <cell r="BN70">
            <v>0</v>
          </cell>
          <cell r="BO70">
            <v>0</v>
          </cell>
          <cell r="BP70">
            <v>0</v>
          </cell>
          <cell r="BQ70">
            <v>0</v>
          </cell>
          <cell r="BR70">
            <v>0</v>
          </cell>
          <cell r="BS70">
            <v>204642597.81</v>
          </cell>
          <cell r="BT70">
            <v>149252036.47999999</v>
          </cell>
          <cell r="BU70">
            <v>304489118.26999998</v>
          </cell>
          <cell r="BV70">
            <v>258541541.46000001</v>
          </cell>
          <cell r="BX70">
            <v>-38123992.57</v>
          </cell>
          <cell r="BY70">
            <v>-39281315.630000003</v>
          </cell>
          <cell r="BZ70">
            <v>524166324.05999994</v>
          </cell>
          <cell r="CA70">
            <v>544498325</v>
          </cell>
          <cell r="CC70">
            <v>151541998.95000002</v>
          </cell>
          <cell r="CD70">
            <v>-30281723.900000028</v>
          </cell>
          <cell r="CF70">
            <v>100</v>
          </cell>
          <cell r="CG70">
            <v>100</v>
          </cell>
          <cell r="CH70">
            <v>100</v>
          </cell>
          <cell r="CI70">
            <v>100</v>
          </cell>
          <cell r="CJ70">
            <v>100</v>
          </cell>
          <cell r="CK70">
            <v>100</v>
          </cell>
          <cell r="CL70">
            <v>100</v>
          </cell>
          <cell r="CM70">
            <v>100</v>
          </cell>
          <cell r="CN70">
            <v>0</v>
          </cell>
          <cell r="CO70">
            <v>100</v>
          </cell>
          <cell r="CP70">
            <v>0</v>
          </cell>
          <cell r="CQ70">
            <v>55</v>
          </cell>
          <cell r="CR70">
            <v>100</v>
          </cell>
          <cell r="CS70">
            <v>100</v>
          </cell>
          <cell r="CU70">
            <v>75</v>
          </cell>
          <cell r="CV70">
            <v>95.5</v>
          </cell>
          <cell r="CX70">
            <v>87.3</v>
          </cell>
          <cell r="CY70">
            <v>109.125</v>
          </cell>
          <cell r="CZ70" t="str">
            <v>A</v>
          </cell>
        </row>
        <row r="71">
          <cell r="A71">
            <v>63</v>
          </cell>
          <cell r="B71">
            <v>7202</v>
          </cell>
          <cell r="C71" t="str">
            <v>Holešov</v>
          </cell>
          <cell r="D71" t="str">
            <v>00287172</v>
          </cell>
          <cell r="E71">
            <v>11638</v>
          </cell>
          <cell r="F71">
            <v>11623</v>
          </cell>
          <cell r="G71">
            <v>171874789.33000001</v>
          </cell>
          <cell r="H71">
            <v>187380903.88</v>
          </cell>
          <cell r="I71">
            <v>19138091.219999999</v>
          </cell>
          <cell r="J71">
            <v>17622469.25</v>
          </cell>
          <cell r="K71">
            <v>1941229.39</v>
          </cell>
          <cell r="L71">
            <v>1898519.55</v>
          </cell>
          <cell r="M71">
            <v>2174408.4900000002</v>
          </cell>
          <cell r="N71">
            <v>2183375.23</v>
          </cell>
          <cell r="O71">
            <v>722660.99</v>
          </cell>
          <cell r="P71">
            <v>532051.01</v>
          </cell>
          <cell r="Q71">
            <v>15686788</v>
          </cell>
          <cell r="R71">
            <v>2654269</v>
          </cell>
          <cell r="S71">
            <v>206699668.55000001</v>
          </cell>
          <cell r="T71">
            <v>207657642.13</v>
          </cell>
          <cell r="U71">
            <v>43401043</v>
          </cell>
          <cell r="V71">
            <v>48965564.759999998</v>
          </cell>
          <cell r="W71">
            <v>7222143.3099999996</v>
          </cell>
          <cell r="X71">
            <v>961345</v>
          </cell>
          <cell r="Y71">
            <v>50623186.310000002</v>
          </cell>
          <cell r="Z71">
            <v>49926909.759999998</v>
          </cell>
          <cell r="AA71">
            <v>257322854.86000001</v>
          </cell>
          <cell r="AB71">
            <v>257584551.88999999</v>
          </cell>
          <cell r="AC71">
            <v>51867372</v>
          </cell>
          <cell r="AD71">
            <v>56773814</v>
          </cell>
          <cell r="AE71">
            <v>711622.79</v>
          </cell>
          <cell r="AF71">
            <v>663061.38</v>
          </cell>
          <cell r="AI71">
            <v>69661632.019999996</v>
          </cell>
          <cell r="AJ71">
            <v>63716674.520000003</v>
          </cell>
          <cell r="AK71">
            <v>57518074.920000002</v>
          </cell>
          <cell r="AL71">
            <v>65739127.890000001</v>
          </cell>
          <cell r="AM71">
            <v>192620606.03999999</v>
          </cell>
          <cell r="AN71">
            <v>202031882.41</v>
          </cell>
          <cell r="AO71">
            <v>27418568.469999999</v>
          </cell>
          <cell r="AP71">
            <v>40562689.420000002</v>
          </cell>
          <cell r="AQ71">
            <v>220039174.50999999</v>
          </cell>
          <cell r="AR71">
            <v>242594571.82999998</v>
          </cell>
          <cell r="AS71">
            <v>37283680.350000024</v>
          </cell>
          <cell r="AT71">
            <v>14989980.060000002</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-8636000</v>
          </cell>
          <cell r="BJ71">
            <v>-8636000</v>
          </cell>
          <cell r="BK71">
            <v>-8636000</v>
          </cell>
          <cell r="BL71">
            <v>-8636000</v>
          </cell>
          <cell r="BM71">
            <v>0</v>
          </cell>
          <cell r="BN71">
            <v>0</v>
          </cell>
          <cell r="BO71">
            <v>0</v>
          </cell>
          <cell r="BP71">
            <v>0</v>
          </cell>
          <cell r="BQ71">
            <v>0</v>
          </cell>
          <cell r="BR71">
            <v>0</v>
          </cell>
          <cell r="BS71">
            <v>83460125</v>
          </cell>
          <cell r="BT71">
            <v>75839503.159999996</v>
          </cell>
          <cell r="BU71">
            <v>64688480.460000001</v>
          </cell>
          <cell r="BV71">
            <v>72389160.519999996</v>
          </cell>
          <cell r="BX71">
            <v>-7924377.21</v>
          </cell>
          <cell r="BY71">
            <v>-7972938.6200000001</v>
          </cell>
          <cell r="BZ71">
            <v>241636066.86000001</v>
          </cell>
          <cell r="CA71">
            <v>254930282.88999999</v>
          </cell>
          <cell r="CC71">
            <v>37995303.140000023</v>
          </cell>
          <cell r="CD71">
            <v>15653041.440000003</v>
          </cell>
          <cell r="CF71">
            <v>100</v>
          </cell>
          <cell r="CG71">
            <v>100</v>
          </cell>
          <cell r="CH71">
            <v>100</v>
          </cell>
          <cell r="CI71">
            <v>100</v>
          </cell>
          <cell r="CJ71">
            <v>60</v>
          </cell>
          <cell r="CK71">
            <v>60</v>
          </cell>
          <cell r="CL71">
            <v>70</v>
          </cell>
          <cell r="CM71">
            <v>85</v>
          </cell>
          <cell r="CN71">
            <v>0</v>
          </cell>
          <cell r="CO71">
            <v>0</v>
          </cell>
          <cell r="CP71">
            <v>0</v>
          </cell>
          <cell r="CQ71">
            <v>0</v>
          </cell>
          <cell r="CR71">
            <v>100</v>
          </cell>
          <cell r="CS71">
            <v>100</v>
          </cell>
          <cell r="CU71">
            <v>62.5</v>
          </cell>
          <cell r="CV71">
            <v>64.75</v>
          </cell>
          <cell r="CX71">
            <v>63.85</v>
          </cell>
          <cell r="CY71">
            <v>79.8125</v>
          </cell>
          <cell r="CZ71" t="str">
            <v>B</v>
          </cell>
        </row>
        <row r="72">
          <cell r="A72">
            <v>64</v>
          </cell>
          <cell r="B72">
            <v>5303</v>
          </cell>
          <cell r="C72" t="str">
            <v>Holice</v>
          </cell>
          <cell r="D72" t="str">
            <v>00273571</v>
          </cell>
          <cell r="E72">
            <v>6514</v>
          </cell>
          <cell r="F72">
            <v>6502</v>
          </cell>
          <cell r="G72">
            <v>93363461.299999997</v>
          </cell>
          <cell r="H72">
            <v>100448625.45999999</v>
          </cell>
          <cell r="I72">
            <v>24501847.34</v>
          </cell>
          <cell r="J72">
            <v>26055469.059999999</v>
          </cell>
          <cell r="K72">
            <v>1839444.41</v>
          </cell>
          <cell r="L72">
            <v>2079456.43</v>
          </cell>
          <cell r="M72">
            <v>1714387.98</v>
          </cell>
          <cell r="N72">
            <v>2476510.86</v>
          </cell>
          <cell r="O72">
            <v>0</v>
          </cell>
          <cell r="P72">
            <v>0</v>
          </cell>
          <cell r="Q72">
            <v>924305</v>
          </cell>
          <cell r="R72">
            <v>2720171</v>
          </cell>
          <cell r="S72">
            <v>118789613.64</v>
          </cell>
          <cell r="T72">
            <v>129224265.52</v>
          </cell>
          <cell r="U72">
            <v>17566370.18</v>
          </cell>
          <cell r="V72">
            <v>20128614</v>
          </cell>
          <cell r="W72">
            <v>1210559</v>
          </cell>
          <cell r="X72">
            <v>285000</v>
          </cell>
          <cell r="Y72">
            <v>18776929.18</v>
          </cell>
          <cell r="Z72">
            <v>20413614</v>
          </cell>
          <cell r="AA72">
            <v>137566542.81999999</v>
          </cell>
          <cell r="AB72">
            <v>149637879.51999998</v>
          </cell>
          <cell r="AC72">
            <v>24592509.460000001</v>
          </cell>
          <cell r="AD72">
            <v>25771879.120000001</v>
          </cell>
          <cell r="AE72">
            <v>1050749.97</v>
          </cell>
          <cell r="AF72">
            <v>933337.78</v>
          </cell>
          <cell r="AI72">
            <v>27957161.739999998</v>
          </cell>
          <cell r="AJ72">
            <v>28640282.719999999</v>
          </cell>
          <cell r="AK72">
            <v>48197102.700000003</v>
          </cell>
          <cell r="AL72">
            <v>56291603.93</v>
          </cell>
          <cell r="AM72">
            <v>104250162.90000001</v>
          </cell>
          <cell r="AN72">
            <v>113750397.77</v>
          </cell>
          <cell r="AO72">
            <v>19874822.199999999</v>
          </cell>
          <cell r="AP72">
            <v>16900920.469999999</v>
          </cell>
          <cell r="AQ72">
            <v>124124985.10000001</v>
          </cell>
          <cell r="AR72">
            <v>130651318.23999999</v>
          </cell>
          <cell r="AS72">
            <v>13441557.719999984</v>
          </cell>
          <cell r="AT72">
            <v>18986561.279999986</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-5532137.4299999997</v>
          </cell>
          <cell r="BJ72">
            <v>-6786620.8799999999</v>
          </cell>
          <cell r="BK72">
            <v>-5532137.4299999997</v>
          </cell>
          <cell r="BL72">
            <v>-6786620.8799999999</v>
          </cell>
          <cell r="BM72">
            <v>0</v>
          </cell>
          <cell r="BN72">
            <v>0</v>
          </cell>
          <cell r="BO72">
            <v>0</v>
          </cell>
          <cell r="BP72">
            <v>0</v>
          </cell>
          <cell r="BQ72">
            <v>0</v>
          </cell>
          <cell r="BR72">
            <v>0</v>
          </cell>
          <cell r="BS72">
            <v>41889732.82</v>
          </cell>
          <cell r="BT72">
            <v>35415256.780000001</v>
          </cell>
          <cell r="BU72">
            <v>58555285.590000004</v>
          </cell>
          <cell r="BV72">
            <v>71102930.829999998</v>
          </cell>
          <cell r="BX72">
            <v>-4481387.46</v>
          </cell>
          <cell r="BY72">
            <v>-5853283.0999999996</v>
          </cell>
          <cell r="BZ72">
            <v>136642237.81999999</v>
          </cell>
          <cell r="CA72">
            <v>146917708.51999998</v>
          </cell>
          <cell r="CC72">
            <v>14492307.689999985</v>
          </cell>
          <cell r="CD72">
            <v>19919899.059999987</v>
          </cell>
          <cell r="CF72">
            <v>100</v>
          </cell>
          <cell r="CG72">
            <v>85</v>
          </cell>
          <cell r="CH72">
            <v>100</v>
          </cell>
          <cell r="CI72">
            <v>100</v>
          </cell>
          <cell r="CJ72">
            <v>80</v>
          </cell>
          <cell r="CK72">
            <v>80</v>
          </cell>
          <cell r="CL72">
            <v>85</v>
          </cell>
          <cell r="CM72">
            <v>85</v>
          </cell>
          <cell r="CN72">
            <v>0</v>
          </cell>
          <cell r="CO72">
            <v>0</v>
          </cell>
          <cell r="CP72">
            <v>0</v>
          </cell>
          <cell r="CQ72">
            <v>0</v>
          </cell>
          <cell r="CR72">
            <v>100</v>
          </cell>
          <cell r="CS72">
            <v>100</v>
          </cell>
          <cell r="CU72">
            <v>68.75</v>
          </cell>
          <cell r="CV72">
            <v>66.5</v>
          </cell>
          <cell r="CX72">
            <v>67.400000000000006</v>
          </cell>
          <cell r="CY72">
            <v>84.25</v>
          </cell>
          <cell r="CZ72" t="str">
            <v>B</v>
          </cell>
        </row>
        <row r="73">
          <cell r="A73">
            <v>65</v>
          </cell>
          <cell r="B73">
            <v>3203</v>
          </cell>
          <cell r="C73" t="str">
            <v>Horažďovice</v>
          </cell>
          <cell r="D73" t="str">
            <v>00255513</v>
          </cell>
          <cell r="E73">
            <v>5368</v>
          </cell>
          <cell r="F73">
            <v>5366</v>
          </cell>
          <cell r="G73">
            <v>80968331.140000001</v>
          </cell>
          <cell r="H73">
            <v>89819386.019999996</v>
          </cell>
          <cell r="I73">
            <v>31603404.68</v>
          </cell>
          <cell r="J73">
            <v>28553425.52</v>
          </cell>
          <cell r="K73">
            <v>737411.98</v>
          </cell>
          <cell r="L73">
            <v>595314.54</v>
          </cell>
          <cell r="M73">
            <v>2262683.9300000002</v>
          </cell>
          <cell r="N73">
            <v>1007452.17</v>
          </cell>
          <cell r="O73">
            <v>381366</v>
          </cell>
          <cell r="P73">
            <v>356810</v>
          </cell>
          <cell r="Q73">
            <v>13996731.5</v>
          </cell>
          <cell r="R73">
            <v>11308782.66</v>
          </cell>
          <cell r="S73">
            <v>126568467.31999999</v>
          </cell>
          <cell r="T73">
            <v>129681594.19999999</v>
          </cell>
          <cell r="U73">
            <v>31048049.670000002</v>
          </cell>
          <cell r="V73">
            <v>35925925.420000002</v>
          </cell>
          <cell r="W73">
            <v>1856461</v>
          </cell>
          <cell r="X73">
            <v>1000000</v>
          </cell>
          <cell r="Y73">
            <v>32904510.670000002</v>
          </cell>
          <cell r="Z73">
            <v>36925925.420000002</v>
          </cell>
          <cell r="AA73">
            <v>159472977.99000001</v>
          </cell>
          <cell r="AB73">
            <v>166607519.62</v>
          </cell>
          <cell r="AC73">
            <v>38050501.939999998</v>
          </cell>
          <cell r="AD73">
            <v>40772689.399999999</v>
          </cell>
          <cell r="AI73">
            <v>45349118.329999998</v>
          </cell>
          <cell r="AJ73">
            <v>41895781.689999998</v>
          </cell>
          <cell r="AK73">
            <v>8529077.7300000004</v>
          </cell>
          <cell r="AL73">
            <v>17600358.940000001</v>
          </cell>
          <cell r="AM73">
            <v>96630685</v>
          </cell>
          <cell r="AN73">
            <v>104372001.53</v>
          </cell>
          <cell r="AO73">
            <v>28863800.850000001</v>
          </cell>
          <cell r="AP73">
            <v>77687963.019999996</v>
          </cell>
          <cell r="AQ73">
            <v>125494485.84999999</v>
          </cell>
          <cell r="AR73">
            <v>182059964.55000001</v>
          </cell>
          <cell r="AS73">
            <v>33978492.140000015</v>
          </cell>
          <cell r="AT73">
            <v>-15452444.930000007</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0</v>
          </cell>
          <cell r="BO73">
            <v>0</v>
          </cell>
          <cell r="BP73">
            <v>0</v>
          </cell>
          <cell r="BQ73">
            <v>0</v>
          </cell>
          <cell r="BR73">
            <v>0</v>
          </cell>
          <cell r="BS73">
            <v>14885082.789999999</v>
          </cell>
          <cell r="BT73">
            <v>5471205.5499999998</v>
          </cell>
          <cell r="BU73">
            <v>105407954.25</v>
          </cell>
          <cell r="BV73">
            <v>89854804.450000003</v>
          </cell>
          <cell r="BX73">
            <v>0</v>
          </cell>
          <cell r="BY73">
            <v>0</v>
          </cell>
          <cell r="BZ73">
            <v>145476246.49000001</v>
          </cell>
          <cell r="CA73">
            <v>155298736.95999998</v>
          </cell>
          <cell r="CC73">
            <v>33978492.140000015</v>
          </cell>
          <cell r="CD73">
            <v>-15452444.930000007</v>
          </cell>
          <cell r="CF73">
            <v>100</v>
          </cell>
          <cell r="CG73">
            <v>10</v>
          </cell>
          <cell r="CH73">
            <v>100</v>
          </cell>
          <cell r="CI73">
            <v>100</v>
          </cell>
          <cell r="CJ73">
            <v>100</v>
          </cell>
          <cell r="CK73">
            <v>100</v>
          </cell>
          <cell r="CL73">
            <v>85</v>
          </cell>
          <cell r="CM73">
            <v>85</v>
          </cell>
          <cell r="CN73">
            <v>0</v>
          </cell>
          <cell r="CO73">
            <v>100</v>
          </cell>
          <cell r="CP73">
            <v>0</v>
          </cell>
          <cell r="CQ73">
            <v>0</v>
          </cell>
          <cell r="CR73">
            <v>100</v>
          </cell>
          <cell r="CS73">
            <v>100</v>
          </cell>
          <cell r="CU73">
            <v>72.75</v>
          </cell>
          <cell r="CV73">
            <v>74.25</v>
          </cell>
          <cell r="CX73">
            <v>73.650000000000006</v>
          </cell>
          <cell r="CY73">
            <v>92.0625</v>
          </cell>
          <cell r="CZ73" t="str">
            <v>A</v>
          </cell>
        </row>
        <row r="74">
          <cell r="A74">
            <v>66</v>
          </cell>
          <cell r="B74">
            <v>3204</v>
          </cell>
          <cell r="C74" t="str">
            <v>Horšovský Týn</v>
          </cell>
          <cell r="D74" t="str">
            <v>00253383</v>
          </cell>
          <cell r="E74">
            <v>4961</v>
          </cell>
          <cell r="F74">
            <v>5013</v>
          </cell>
          <cell r="G74">
            <v>93625235.019999996</v>
          </cell>
          <cell r="H74">
            <v>98464842.079999998</v>
          </cell>
          <cell r="I74">
            <v>14546270.77</v>
          </cell>
          <cell r="J74">
            <v>10456418.43</v>
          </cell>
          <cell r="K74">
            <v>1202331.77</v>
          </cell>
          <cell r="L74">
            <v>3098217.62</v>
          </cell>
          <cell r="M74">
            <v>350080</v>
          </cell>
          <cell r="N74">
            <v>301712.07</v>
          </cell>
          <cell r="O74" t="str">
            <v>0,00</v>
          </cell>
          <cell r="P74">
            <v>300000</v>
          </cell>
          <cell r="Q74">
            <v>23817198.100000001</v>
          </cell>
          <cell r="R74">
            <v>1807390</v>
          </cell>
          <cell r="S74">
            <v>131988703.88999999</v>
          </cell>
          <cell r="T74">
            <v>110728650.50999999</v>
          </cell>
          <cell r="U74">
            <v>14949817.1</v>
          </cell>
          <cell r="V74">
            <v>16927064.100000001</v>
          </cell>
          <cell r="W74">
            <v>2978893.91</v>
          </cell>
          <cell r="X74">
            <v>711000</v>
          </cell>
          <cell r="Y74">
            <v>17928711.010000002</v>
          </cell>
          <cell r="Z74">
            <v>17638064.100000001</v>
          </cell>
          <cell r="AA74">
            <v>149917414.89999998</v>
          </cell>
          <cell r="AB74">
            <v>128366714.60999998</v>
          </cell>
          <cell r="AC74">
            <v>29119385.399999999</v>
          </cell>
          <cell r="AD74">
            <v>33143914.300000001</v>
          </cell>
          <cell r="AI74">
            <v>26339685.109999999</v>
          </cell>
          <cell r="AJ74">
            <v>34504447.5</v>
          </cell>
          <cell r="AK74">
            <v>15814094.310000001</v>
          </cell>
          <cell r="AL74">
            <v>22754821.43</v>
          </cell>
          <cell r="AM74">
            <v>75047328.849999994</v>
          </cell>
          <cell r="AN74">
            <v>93828533.489999995</v>
          </cell>
          <cell r="AO74">
            <v>10707975.27</v>
          </cell>
          <cell r="AP74">
            <v>46629554.170000002</v>
          </cell>
          <cell r="AQ74">
            <v>85755304.11999999</v>
          </cell>
          <cell r="AR74">
            <v>140458087.66</v>
          </cell>
          <cell r="AS74">
            <v>64162110.779999986</v>
          </cell>
          <cell r="AT74">
            <v>-12091373.050000012</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0</v>
          </cell>
          <cell r="BO74">
            <v>0</v>
          </cell>
          <cell r="BP74">
            <v>0</v>
          </cell>
          <cell r="BQ74">
            <v>0</v>
          </cell>
          <cell r="BR74">
            <v>0</v>
          </cell>
          <cell r="BS74">
            <v>1E-4</v>
          </cell>
          <cell r="BT74">
            <v>1E-4</v>
          </cell>
          <cell r="BU74">
            <v>109427345.88</v>
          </cell>
          <cell r="BV74">
            <v>96733982.939999998</v>
          </cell>
          <cell r="BX74">
            <v>0</v>
          </cell>
          <cell r="BY74">
            <v>0</v>
          </cell>
          <cell r="BZ74">
            <v>126100216.79999998</v>
          </cell>
          <cell r="CA74">
            <v>126559324.60999998</v>
          </cell>
          <cell r="CC74">
            <v>64162110.779999986</v>
          </cell>
          <cell r="CD74">
            <v>-12091373.050000012</v>
          </cell>
          <cell r="CF74">
            <v>100</v>
          </cell>
          <cell r="CG74">
            <v>0</v>
          </cell>
          <cell r="CH74">
            <v>100</v>
          </cell>
          <cell r="CI74">
            <v>100</v>
          </cell>
          <cell r="CJ74">
            <v>100</v>
          </cell>
          <cell r="CK74">
            <v>100</v>
          </cell>
          <cell r="CL74">
            <v>100</v>
          </cell>
          <cell r="CM74">
            <v>100</v>
          </cell>
          <cell r="CN74">
            <v>100</v>
          </cell>
          <cell r="CO74">
            <v>100</v>
          </cell>
          <cell r="CP74">
            <v>0</v>
          </cell>
          <cell r="CQ74">
            <v>0</v>
          </cell>
          <cell r="CR74">
            <v>100</v>
          </cell>
          <cell r="CS74">
            <v>100</v>
          </cell>
          <cell r="CU74">
            <v>90</v>
          </cell>
          <cell r="CV74">
            <v>75</v>
          </cell>
          <cell r="CX74">
            <v>81</v>
          </cell>
          <cell r="CY74">
            <v>101.25</v>
          </cell>
          <cell r="CZ74" t="str">
            <v>A</v>
          </cell>
        </row>
        <row r="75">
          <cell r="A75">
            <v>67</v>
          </cell>
          <cell r="B75">
            <v>5204</v>
          </cell>
          <cell r="C75" t="str">
            <v>Hořice</v>
          </cell>
          <cell r="D75" t="str">
            <v>00271560</v>
          </cell>
          <cell r="E75">
            <v>8583</v>
          </cell>
          <cell r="F75">
            <v>8601</v>
          </cell>
          <cell r="G75">
            <v>111930303.75</v>
          </cell>
          <cell r="H75">
            <v>121440942.48</v>
          </cell>
          <cell r="I75">
            <v>19472230.050000001</v>
          </cell>
          <cell r="J75">
            <v>20225835.739999998</v>
          </cell>
          <cell r="K75">
            <v>1800231.29</v>
          </cell>
          <cell r="L75">
            <v>1343408.23</v>
          </cell>
          <cell r="M75">
            <v>677972.7</v>
          </cell>
          <cell r="N75">
            <v>1553925.88</v>
          </cell>
          <cell r="O75">
            <v>188170.8</v>
          </cell>
          <cell r="P75">
            <v>117004.4</v>
          </cell>
          <cell r="Q75">
            <v>1376337</v>
          </cell>
          <cell r="R75">
            <v>5650494.4299999997</v>
          </cell>
          <cell r="S75">
            <v>132778870.8</v>
          </cell>
          <cell r="T75">
            <v>147317272.65000001</v>
          </cell>
          <cell r="U75">
            <v>26671066</v>
          </cell>
          <cell r="V75">
            <v>33851668.100000001</v>
          </cell>
          <cell r="W75">
            <v>6606103.7000000002</v>
          </cell>
          <cell r="X75">
            <v>5282838.8</v>
          </cell>
          <cell r="Y75">
            <v>33277169.699999999</v>
          </cell>
          <cell r="Z75">
            <v>39134506.899999999</v>
          </cell>
          <cell r="AA75">
            <v>166056040.5</v>
          </cell>
          <cell r="AB75">
            <v>186451779.55000001</v>
          </cell>
          <cell r="AC75">
            <v>37221500.82</v>
          </cell>
          <cell r="AD75">
            <v>40165307.530000001</v>
          </cell>
          <cell r="AE75">
            <v>632615.19999999995</v>
          </cell>
          <cell r="AF75">
            <v>338495.9</v>
          </cell>
          <cell r="AI75">
            <v>48021315.460000001</v>
          </cell>
          <cell r="AJ75">
            <v>55767157.469999999</v>
          </cell>
          <cell r="AK75">
            <v>36046143.32</v>
          </cell>
          <cell r="AL75">
            <v>38605326.719999999</v>
          </cell>
          <cell r="AM75">
            <v>125051913.98</v>
          </cell>
          <cell r="AN75">
            <v>138334000.56</v>
          </cell>
          <cell r="AO75">
            <v>16451092.810000001</v>
          </cell>
          <cell r="AP75">
            <v>45548739.189999998</v>
          </cell>
          <cell r="AQ75">
            <v>141503006.78999999</v>
          </cell>
          <cell r="AR75">
            <v>183882739.75</v>
          </cell>
          <cell r="AS75">
            <v>24553033.710000008</v>
          </cell>
          <cell r="AT75">
            <v>2569039.8000000119</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-5235173.24</v>
          </cell>
          <cell r="BJ75">
            <v>-5041173.24</v>
          </cell>
          <cell r="BK75">
            <v>-5235173.24</v>
          </cell>
          <cell r="BL75">
            <v>-5041173.24</v>
          </cell>
          <cell r="BM75">
            <v>0</v>
          </cell>
          <cell r="BN75">
            <v>0</v>
          </cell>
          <cell r="BO75">
            <v>0</v>
          </cell>
          <cell r="BP75">
            <v>0</v>
          </cell>
          <cell r="BQ75">
            <v>0</v>
          </cell>
          <cell r="BR75">
            <v>0</v>
          </cell>
          <cell r="BS75">
            <v>43769014.380000003</v>
          </cell>
          <cell r="BT75">
            <v>48598231.140000001</v>
          </cell>
          <cell r="BU75">
            <v>38666338.329999998</v>
          </cell>
          <cell r="BV75">
            <v>46147223.060000002</v>
          </cell>
          <cell r="BX75">
            <v>-4602558.04</v>
          </cell>
          <cell r="BY75">
            <v>-4702677.34</v>
          </cell>
          <cell r="BZ75">
            <v>164679703.5</v>
          </cell>
          <cell r="CA75">
            <v>180801285.12</v>
          </cell>
          <cell r="CC75">
            <v>25185648.910000008</v>
          </cell>
          <cell r="CD75">
            <v>2907535.7000000118</v>
          </cell>
          <cell r="CF75">
            <v>100</v>
          </cell>
          <cell r="CG75">
            <v>100</v>
          </cell>
          <cell r="CH75">
            <v>100</v>
          </cell>
          <cell r="CI75">
            <v>100</v>
          </cell>
          <cell r="CJ75">
            <v>60</v>
          </cell>
          <cell r="CK75">
            <v>60</v>
          </cell>
          <cell r="CL75">
            <v>70</v>
          </cell>
          <cell r="CM75">
            <v>70</v>
          </cell>
          <cell r="CN75">
            <v>0</v>
          </cell>
          <cell r="CO75">
            <v>0</v>
          </cell>
          <cell r="CP75">
            <v>0</v>
          </cell>
          <cell r="CQ75">
            <v>0</v>
          </cell>
          <cell r="CR75">
            <v>100</v>
          </cell>
          <cell r="CS75">
            <v>100</v>
          </cell>
          <cell r="CU75">
            <v>62.5</v>
          </cell>
          <cell r="CV75">
            <v>62.5</v>
          </cell>
          <cell r="CX75">
            <v>62.5</v>
          </cell>
          <cell r="CY75">
            <v>78.125</v>
          </cell>
          <cell r="CZ75" t="str">
            <v>B</v>
          </cell>
        </row>
        <row r="76">
          <cell r="A76">
            <v>68</v>
          </cell>
          <cell r="B76">
            <v>2108</v>
          </cell>
          <cell r="C76" t="str">
            <v>Hořovice</v>
          </cell>
          <cell r="D76" t="str">
            <v>00233242</v>
          </cell>
          <cell r="E76">
            <v>6820</v>
          </cell>
          <cell r="F76">
            <v>6851</v>
          </cell>
          <cell r="G76">
            <v>120980490.75</v>
          </cell>
          <cell r="H76">
            <v>122516664.88</v>
          </cell>
          <cell r="I76">
            <v>9000527.5199999996</v>
          </cell>
          <cell r="J76">
            <v>9672087.8699999992</v>
          </cell>
          <cell r="K76">
            <v>2240646.75</v>
          </cell>
          <cell r="L76">
            <v>2226014.91</v>
          </cell>
          <cell r="M76">
            <v>476977.98</v>
          </cell>
          <cell r="N76">
            <v>675578.73</v>
          </cell>
          <cell r="O76">
            <v>30000</v>
          </cell>
          <cell r="P76">
            <v>693000</v>
          </cell>
          <cell r="Q76">
            <v>3170480</v>
          </cell>
          <cell r="R76">
            <v>2423789.1</v>
          </cell>
          <cell r="S76">
            <v>133151498.27</v>
          </cell>
          <cell r="T76">
            <v>134612541.84999999</v>
          </cell>
          <cell r="U76">
            <v>35271541.299999997</v>
          </cell>
          <cell r="V76">
            <v>41509785.539999999</v>
          </cell>
          <cell r="W76">
            <v>43626783.479999997</v>
          </cell>
          <cell r="X76">
            <v>2101666.4</v>
          </cell>
          <cell r="Y76">
            <v>78898324.780000001</v>
          </cell>
          <cell r="Z76">
            <v>43611451.939999998</v>
          </cell>
          <cell r="AA76">
            <v>212049823.05000001</v>
          </cell>
          <cell r="AB76">
            <v>178223993.78999999</v>
          </cell>
          <cell r="AC76">
            <v>47134197</v>
          </cell>
          <cell r="AD76">
            <v>50816067</v>
          </cell>
          <cell r="AE76">
            <v>1064997.76</v>
          </cell>
          <cell r="AF76">
            <v>909872.33</v>
          </cell>
          <cell r="AI76">
            <v>32383294.800000001</v>
          </cell>
          <cell r="AJ76">
            <v>40326469.579999998</v>
          </cell>
          <cell r="AK76">
            <v>41328321.719999999</v>
          </cell>
          <cell r="AL76">
            <v>50897566.07</v>
          </cell>
          <cell r="AM76">
            <v>127323885.52</v>
          </cell>
          <cell r="AN76">
            <v>146736446.65000001</v>
          </cell>
          <cell r="AO76">
            <v>82868550.739999995</v>
          </cell>
          <cell r="AP76">
            <v>31958277.23</v>
          </cell>
          <cell r="AQ76">
            <v>210192436.25999999</v>
          </cell>
          <cell r="AR76">
            <v>178694723.88</v>
          </cell>
          <cell r="AS76">
            <v>1857386.7900000215</v>
          </cell>
          <cell r="AT76">
            <v>-470730.09000000358</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-3432535.17</v>
          </cell>
          <cell r="BJ76">
            <v>-3363024.49</v>
          </cell>
          <cell r="BK76">
            <v>-3432535.17</v>
          </cell>
          <cell r="BL76">
            <v>-3363024.49</v>
          </cell>
          <cell r="BM76">
            <v>0</v>
          </cell>
          <cell r="BN76">
            <v>0</v>
          </cell>
          <cell r="BO76">
            <v>0</v>
          </cell>
          <cell r="BP76">
            <v>0</v>
          </cell>
          <cell r="BQ76">
            <v>0</v>
          </cell>
          <cell r="BR76">
            <v>0</v>
          </cell>
          <cell r="BS76">
            <v>41539024.490000002</v>
          </cell>
          <cell r="BT76">
            <v>32380000</v>
          </cell>
          <cell r="BU76">
            <v>3861049.53</v>
          </cell>
          <cell r="BV76">
            <v>8492049.8100000005</v>
          </cell>
          <cell r="BX76">
            <v>-2367537.41</v>
          </cell>
          <cell r="BY76">
            <v>-2453152.16</v>
          </cell>
          <cell r="BZ76">
            <v>208879343.04999998</v>
          </cell>
          <cell r="CA76">
            <v>175800204.69</v>
          </cell>
          <cell r="CC76">
            <v>2922384.5500000212</v>
          </cell>
          <cell r="CD76">
            <v>439142.23999999638</v>
          </cell>
          <cell r="CF76">
            <v>10</v>
          </cell>
          <cell r="CG76">
            <v>100</v>
          </cell>
          <cell r="CH76">
            <v>100</v>
          </cell>
          <cell r="CI76">
            <v>100</v>
          </cell>
          <cell r="CJ76">
            <v>60</v>
          </cell>
          <cell r="CK76">
            <v>60</v>
          </cell>
          <cell r="CL76">
            <v>70</v>
          </cell>
          <cell r="CM76">
            <v>55</v>
          </cell>
          <cell r="CN76">
            <v>0</v>
          </cell>
          <cell r="CO76">
            <v>0</v>
          </cell>
          <cell r="CP76">
            <v>0</v>
          </cell>
          <cell r="CQ76">
            <v>0</v>
          </cell>
          <cell r="CR76">
            <v>100</v>
          </cell>
          <cell r="CS76">
            <v>100</v>
          </cell>
          <cell r="CU76">
            <v>49</v>
          </cell>
          <cell r="CV76">
            <v>60.25</v>
          </cell>
          <cell r="CX76">
            <v>55.75</v>
          </cell>
          <cell r="CY76">
            <v>69.6875</v>
          </cell>
          <cell r="CZ76" t="str">
            <v>C</v>
          </cell>
        </row>
        <row r="77">
          <cell r="A77">
            <v>69</v>
          </cell>
          <cell r="B77">
            <v>7101</v>
          </cell>
          <cell r="C77" t="str">
            <v>Hranice</v>
          </cell>
          <cell r="D77" t="str">
            <v>00301311</v>
          </cell>
          <cell r="E77">
            <v>18407</v>
          </cell>
          <cell r="F77">
            <v>18352</v>
          </cell>
          <cell r="G77">
            <v>250405993.50999999</v>
          </cell>
          <cell r="H77">
            <v>264399755.55000001</v>
          </cell>
          <cell r="I77">
            <v>27576047.09</v>
          </cell>
          <cell r="J77">
            <v>24837961.379999999</v>
          </cell>
          <cell r="K77">
            <v>3169087.75</v>
          </cell>
          <cell r="L77">
            <v>1752504.71</v>
          </cell>
          <cell r="M77">
            <v>4527704.8600000003</v>
          </cell>
          <cell r="N77">
            <v>3244585.07</v>
          </cell>
          <cell r="O77">
            <v>1357600</v>
          </cell>
          <cell r="P77">
            <v>263400</v>
          </cell>
          <cell r="Q77">
            <v>798596</v>
          </cell>
          <cell r="R77">
            <v>2465350</v>
          </cell>
          <cell r="S77">
            <v>278780636.59999996</v>
          </cell>
          <cell r="T77">
            <v>291703066.93000001</v>
          </cell>
          <cell r="U77">
            <v>45772682.479999997</v>
          </cell>
          <cell r="V77">
            <v>52059599.950000003</v>
          </cell>
          <cell r="W77">
            <v>2956052.61</v>
          </cell>
          <cell r="X77">
            <v>6574745.7800000003</v>
          </cell>
          <cell r="Y77">
            <v>48728735.090000004</v>
          </cell>
          <cell r="Z77">
            <v>58634345.729999997</v>
          </cell>
          <cell r="AA77">
            <v>327509371.68999994</v>
          </cell>
          <cell r="AB77">
            <v>350337412.66000003</v>
          </cell>
          <cell r="AC77">
            <v>68258868</v>
          </cell>
          <cell r="AD77">
            <v>73659317.370000005</v>
          </cell>
          <cell r="AI77">
            <v>99885152.329999998</v>
          </cell>
          <cell r="AJ77">
            <v>100473667.84</v>
          </cell>
          <cell r="AK77">
            <v>49867062.539999999</v>
          </cell>
          <cell r="AL77">
            <v>54916518.840000004</v>
          </cell>
          <cell r="AM77">
            <v>238023250.31999999</v>
          </cell>
          <cell r="AN77">
            <v>251741298.47999999</v>
          </cell>
          <cell r="AO77">
            <v>61324790.799999997</v>
          </cell>
          <cell r="AP77">
            <v>95788289.25</v>
          </cell>
          <cell r="AQ77">
            <v>299348041.12</v>
          </cell>
          <cell r="AR77">
            <v>347529587.73000002</v>
          </cell>
          <cell r="AS77">
            <v>28161330.569999933</v>
          </cell>
          <cell r="AT77">
            <v>2807824.9300000072</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155677.54</v>
          </cell>
          <cell r="BT77">
            <v>92798</v>
          </cell>
          <cell r="BU77">
            <v>150057103.44999999</v>
          </cell>
          <cell r="BV77">
            <v>153249408.80000001</v>
          </cell>
          <cell r="BX77">
            <v>0</v>
          </cell>
          <cell r="BY77">
            <v>0</v>
          </cell>
          <cell r="BZ77">
            <v>326710775.69</v>
          </cell>
          <cell r="CA77">
            <v>347872062.65999997</v>
          </cell>
          <cell r="CC77">
            <v>28161330.569999933</v>
          </cell>
          <cell r="CD77">
            <v>2807824.9300000072</v>
          </cell>
          <cell r="CF77">
            <v>100</v>
          </cell>
          <cell r="CG77">
            <v>0</v>
          </cell>
          <cell r="CH77">
            <v>100</v>
          </cell>
          <cell r="CI77">
            <v>100</v>
          </cell>
          <cell r="CJ77">
            <v>100</v>
          </cell>
          <cell r="CK77">
            <v>100</v>
          </cell>
          <cell r="CL77">
            <v>100</v>
          </cell>
          <cell r="CM77">
            <v>100</v>
          </cell>
          <cell r="CN77">
            <v>100</v>
          </cell>
          <cell r="CO77">
            <v>100</v>
          </cell>
          <cell r="CP77">
            <v>0</v>
          </cell>
          <cell r="CQ77">
            <v>0</v>
          </cell>
          <cell r="CR77">
            <v>100</v>
          </cell>
          <cell r="CS77">
            <v>100</v>
          </cell>
          <cell r="CU77">
            <v>90</v>
          </cell>
          <cell r="CV77">
            <v>75</v>
          </cell>
          <cell r="CX77">
            <v>81</v>
          </cell>
          <cell r="CY77">
            <v>101.25</v>
          </cell>
          <cell r="CZ77" t="str">
            <v>A</v>
          </cell>
        </row>
        <row r="78">
          <cell r="A78">
            <v>70</v>
          </cell>
          <cell r="B78">
            <v>6103</v>
          </cell>
          <cell r="C78" t="str">
            <v>Humpolec</v>
          </cell>
          <cell r="D78" t="str">
            <v>00248266</v>
          </cell>
          <cell r="E78">
            <v>10877</v>
          </cell>
          <cell r="F78">
            <v>10850</v>
          </cell>
          <cell r="G78">
            <v>165762418.47</v>
          </cell>
          <cell r="H78">
            <v>176356495.69999999</v>
          </cell>
          <cell r="I78">
            <v>82062540.5</v>
          </cell>
          <cell r="J78">
            <v>87967372.459999993</v>
          </cell>
          <cell r="K78">
            <v>1275781.08</v>
          </cell>
          <cell r="L78">
            <v>1780859.33</v>
          </cell>
          <cell r="M78">
            <v>591938.24</v>
          </cell>
          <cell r="N78">
            <v>1042434.93</v>
          </cell>
          <cell r="O78">
            <v>1319909.8</v>
          </cell>
          <cell r="P78">
            <v>703689.95</v>
          </cell>
          <cell r="Q78">
            <v>8570952</v>
          </cell>
          <cell r="R78">
            <v>2979477</v>
          </cell>
          <cell r="S78">
            <v>256395910.97</v>
          </cell>
          <cell r="T78">
            <v>267303345.15999997</v>
          </cell>
          <cell r="U78">
            <v>19687745.550000001</v>
          </cell>
          <cell r="V78">
            <v>23322747.620000001</v>
          </cell>
          <cell r="W78">
            <v>199024</v>
          </cell>
          <cell r="X78">
            <v>2700390</v>
          </cell>
          <cell r="Y78">
            <v>19886769.550000001</v>
          </cell>
          <cell r="Z78">
            <v>26023137.620000001</v>
          </cell>
          <cell r="AA78">
            <v>276282680.51999998</v>
          </cell>
          <cell r="AB78">
            <v>293326482.77999997</v>
          </cell>
          <cell r="AC78">
            <v>29722296.809999999</v>
          </cell>
          <cell r="AD78">
            <v>32881670.800000001</v>
          </cell>
          <cell r="AE78">
            <v>27954.400000000001</v>
          </cell>
          <cell r="AF78">
            <v>56286.01</v>
          </cell>
          <cell r="AG78">
            <v>328636.84000000003</v>
          </cell>
          <cell r="AH78">
            <v>18593.52</v>
          </cell>
          <cell r="AI78">
            <v>106446525.37</v>
          </cell>
          <cell r="AJ78">
            <v>118858089.13</v>
          </cell>
          <cell r="AK78">
            <v>33873865.649999999</v>
          </cell>
          <cell r="AL78">
            <v>29400240.600000001</v>
          </cell>
          <cell r="AM78">
            <v>185030477.22999999</v>
          </cell>
          <cell r="AN78">
            <v>196735232.53</v>
          </cell>
          <cell r="AO78">
            <v>72379230.819999993</v>
          </cell>
          <cell r="AP78">
            <v>108440480.18000001</v>
          </cell>
          <cell r="AQ78">
            <v>257409708.04999998</v>
          </cell>
          <cell r="AR78">
            <v>305175712.71000004</v>
          </cell>
          <cell r="AS78">
            <v>18872972.469999999</v>
          </cell>
          <cell r="AT78">
            <v>-11849229.930000067</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-2004000</v>
          </cell>
          <cell r="BJ78">
            <v>-2004000</v>
          </cell>
          <cell r="BK78">
            <v>-2004000</v>
          </cell>
          <cell r="BL78">
            <v>-2004000</v>
          </cell>
          <cell r="BM78">
            <v>0</v>
          </cell>
          <cell r="BN78">
            <v>0</v>
          </cell>
          <cell r="BO78">
            <v>0</v>
          </cell>
          <cell r="BP78">
            <v>0</v>
          </cell>
          <cell r="BQ78">
            <v>0</v>
          </cell>
          <cell r="BR78">
            <v>0</v>
          </cell>
          <cell r="BS78">
            <v>6837001.5999999996</v>
          </cell>
          <cell r="BT78">
            <v>31914617.489999998</v>
          </cell>
          <cell r="BU78">
            <v>79171912.480000004</v>
          </cell>
          <cell r="BV78">
            <v>92726554.959999993</v>
          </cell>
          <cell r="BX78">
            <v>-1647408.76</v>
          </cell>
          <cell r="BY78">
            <v>-1929120.47</v>
          </cell>
          <cell r="BZ78">
            <v>267711728.52000001</v>
          </cell>
          <cell r="CA78">
            <v>290347005.77999997</v>
          </cell>
          <cell r="CC78">
            <v>19229563.709999997</v>
          </cell>
          <cell r="CD78">
            <v>-11774350.400000067</v>
          </cell>
          <cell r="CF78">
            <v>100</v>
          </cell>
          <cell r="CG78">
            <v>70</v>
          </cell>
          <cell r="CH78">
            <v>100</v>
          </cell>
          <cell r="CI78">
            <v>100</v>
          </cell>
          <cell r="CJ78">
            <v>100</v>
          </cell>
          <cell r="CK78">
            <v>100</v>
          </cell>
          <cell r="CL78">
            <v>100</v>
          </cell>
          <cell r="CM78">
            <v>100</v>
          </cell>
          <cell r="CN78">
            <v>0</v>
          </cell>
          <cell r="CO78">
            <v>100</v>
          </cell>
          <cell r="CP78">
            <v>0</v>
          </cell>
          <cell r="CQ78">
            <v>0</v>
          </cell>
          <cell r="CR78">
            <v>100</v>
          </cell>
          <cell r="CS78">
            <v>100</v>
          </cell>
          <cell r="CU78">
            <v>75</v>
          </cell>
          <cell r="CV78">
            <v>85.5</v>
          </cell>
          <cell r="CX78">
            <v>81.3</v>
          </cell>
          <cell r="CY78">
            <v>101.625</v>
          </cell>
          <cell r="CZ78" t="str">
            <v>A</v>
          </cell>
        </row>
        <row r="79">
          <cell r="A79">
            <v>71</v>
          </cell>
          <cell r="B79">
            <v>6207</v>
          </cell>
          <cell r="C79" t="str">
            <v>Hustopeče</v>
          </cell>
          <cell r="D79" t="str">
            <v>00283193</v>
          </cell>
          <cell r="E79">
            <v>5880</v>
          </cell>
          <cell r="F79">
            <v>5886</v>
          </cell>
          <cell r="G79">
            <v>95087906.75</v>
          </cell>
          <cell r="H79">
            <v>107271878.18000001</v>
          </cell>
          <cell r="I79">
            <v>43526123.600000001</v>
          </cell>
          <cell r="J79">
            <v>41448794.619999997</v>
          </cell>
          <cell r="K79">
            <v>17242491.039999999</v>
          </cell>
          <cell r="L79">
            <v>15443145.630000001</v>
          </cell>
          <cell r="M79">
            <v>4427650.1500000004</v>
          </cell>
          <cell r="N79">
            <v>4571047.1500000004</v>
          </cell>
          <cell r="O79" t="str">
            <v>0,00</v>
          </cell>
          <cell r="P79">
            <v>54800</v>
          </cell>
          <cell r="Q79">
            <v>825832</v>
          </cell>
          <cell r="R79">
            <v>2386575</v>
          </cell>
          <cell r="S79">
            <v>139439862.34999999</v>
          </cell>
          <cell r="T79">
            <v>151107247.80000001</v>
          </cell>
          <cell r="U79">
            <v>29218300.039999999</v>
          </cell>
          <cell r="V79">
            <v>34783329.939999998</v>
          </cell>
          <cell r="W79">
            <v>9338124.1999999993</v>
          </cell>
          <cell r="X79">
            <v>3738502.3</v>
          </cell>
          <cell r="Y79">
            <v>38556424.240000002</v>
          </cell>
          <cell r="Z79">
            <v>38521832.240000002</v>
          </cell>
          <cell r="AA79">
            <v>177996286.59</v>
          </cell>
          <cell r="AB79">
            <v>189629080.04000002</v>
          </cell>
          <cell r="AC79">
            <v>56497793.079999998</v>
          </cell>
          <cell r="AD79">
            <v>61827315.469999999</v>
          </cell>
          <cell r="AE79">
            <v>578672.22</v>
          </cell>
          <cell r="AF79">
            <v>576214.87</v>
          </cell>
          <cell r="AG79">
            <v>538656.36</v>
          </cell>
          <cell r="AH79">
            <v>533907.13</v>
          </cell>
          <cell r="AI79">
            <v>39963468.380000003</v>
          </cell>
          <cell r="AJ79">
            <v>40836014.850000001</v>
          </cell>
          <cell r="AK79">
            <v>19761828.239999998</v>
          </cell>
          <cell r="AL79">
            <v>22947589.120000001</v>
          </cell>
          <cell r="AM79">
            <v>120380128.19</v>
          </cell>
          <cell r="AN79">
            <v>129900956.83</v>
          </cell>
          <cell r="AO79">
            <v>27713672.039999999</v>
          </cell>
          <cell r="AP79">
            <v>41426372.079999998</v>
          </cell>
          <cell r="AQ79">
            <v>148093800.22999999</v>
          </cell>
          <cell r="AR79">
            <v>171327328.91</v>
          </cell>
          <cell r="AS79">
            <v>29902486.360000014</v>
          </cell>
          <cell r="AT79">
            <v>18301751.130000025</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-6664284</v>
          </cell>
          <cell r="BJ79">
            <v>-6120365</v>
          </cell>
          <cell r="BK79">
            <v>-6664284</v>
          </cell>
          <cell r="BL79">
            <v>-6120365</v>
          </cell>
          <cell r="BM79">
            <v>0</v>
          </cell>
          <cell r="BN79">
            <v>0</v>
          </cell>
          <cell r="BO79">
            <v>0</v>
          </cell>
          <cell r="BP79">
            <v>0</v>
          </cell>
          <cell r="BQ79">
            <v>0</v>
          </cell>
          <cell r="BR79">
            <v>0</v>
          </cell>
          <cell r="BS79">
            <v>44013328.850000001</v>
          </cell>
          <cell r="BT79">
            <v>38974146.539999999</v>
          </cell>
          <cell r="BU79">
            <v>75005054.060000002</v>
          </cell>
          <cell r="BV79">
            <v>87581251.319999993</v>
          </cell>
          <cell r="BX79">
            <v>-5546955.4199999999</v>
          </cell>
          <cell r="BY79">
            <v>-5010243</v>
          </cell>
          <cell r="BZ79">
            <v>177170454.58999997</v>
          </cell>
          <cell r="CA79">
            <v>187242505.04000002</v>
          </cell>
          <cell r="CC79">
            <v>31019814.940000013</v>
          </cell>
          <cell r="CD79">
            <v>19411873.130000025</v>
          </cell>
          <cell r="CF79">
            <v>100</v>
          </cell>
          <cell r="CG79">
            <v>85</v>
          </cell>
          <cell r="CH79">
            <v>100</v>
          </cell>
          <cell r="CI79">
            <v>100</v>
          </cell>
          <cell r="CJ79">
            <v>40</v>
          </cell>
          <cell r="CK79">
            <v>40</v>
          </cell>
          <cell r="CL79">
            <v>85</v>
          </cell>
          <cell r="CM79">
            <v>85</v>
          </cell>
          <cell r="CN79">
            <v>0</v>
          </cell>
          <cell r="CO79">
            <v>0</v>
          </cell>
          <cell r="CP79">
            <v>0</v>
          </cell>
          <cell r="CQ79">
            <v>0</v>
          </cell>
          <cell r="CR79">
            <v>100</v>
          </cell>
          <cell r="CS79">
            <v>100</v>
          </cell>
          <cell r="CU79">
            <v>60.75</v>
          </cell>
          <cell r="CV79">
            <v>58.5</v>
          </cell>
          <cell r="CX79">
            <v>59.400000000000006</v>
          </cell>
          <cell r="CY79">
            <v>74.25</v>
          </cell>
          <cell r="CZ79" t="str">
            <v>C</v>
          </cell>
        </row>
        <row r="80">
          <cell r="A80">
            <v>72</v>
          </cell>
          <cell r="B80">
            <v>4102</v>
          </cell>
          <cell r="C80" t="str">
            <v>Cheb</v>
          </cell>
          <cell r="D80" t="str">
            <v>00253979</v>
          </cell>
          <cell r="E80">
            <v>32355</v>
          </cell>
          <cell r="F80">
            <v>32394</v>
          </cell>
          <cell r="G80">
            <v>510599840.30000001</v>
          </cell>
          <cell r="H80">
            <v>561685128.02999997</v>
          </cell>
          <cell r="I80">
            <v>125108903.61</v>
          </cell>
          <cell r="J80">
            <v>134712511.59</v>
          </cell>
          <cell r="K80">
            <v>4943898.78</v>
          </cell>
          <cell r="L80">
            <v>4533152.07</v>
          </cell>
          <cell r="M80">
            <v>8981210.9199999999</v>
          </cell>
          <cell r="N80">
            <v>13997514.59</v>
          </cell>
          <cell r="O80">
            <v>4167894.7</v>
          </cell>
          <cell r="P80">
            <v>3617766.19</v>
          </cell>
          <cell r="Q80">
            <v>150402822.30000001</v>
          </cell>
          <cell r="R80">
            <v>55221678.329999998</v>
          </cell>
          <cell r="S80">
            <v>786111566.21000004</v>
          </cell>
          <cell r="T80">
            <v>751619317.95000005</v>
          </cell>
          <cell r="U80">
            <v>53977062.799999997</v>
          </cell>
          <cell r="V80">
            <v>67355502.269999996</v>
          </cell>
          <cell r="W80">
            <v>22710611.579999998</v>
          </cell>
          <cell r="X80">
            <v>1423006.85</v>
          </cell>
          <cell r="Y80">
            <v>76687674.379999995</v>
          </cell>
          <cell r="Z80">
            <v>68778509.120000005</v>
          </cell>
          <cell r="AA80">
            <v>862799240.59000003</v>
          </cell>
          <cell r="AB80">
            <v>820397827.07000005</v>
          </cell>
          <cell r="AC80">
            <v>109071144</v>
          </cell>
          <cell r="AD80">
            <v>117698801</v>
          </cell>
          <cell r="AE80">
            <v>1037551.14</v>
          </cell>
          <cell r="AF80">
            <v>830785.79</v>
          </cell>
          <cell r="AI80">
            <v>255710770.38999999</v>
          </cell>
          <cell r="AJ80">
            <v>272847592.50999999</v>
          </cell>
          <cell r="AK80">
            <v>176239523.72</v>
          </cell>
          <cell r="AL80">
            <v>179507421.27000001</v>
          </cell>
          <cell r="AM80">
            <v>584942721.92999995</v>
          </cell>
          <cell r="AN80">
            <v>618679824.66999996</v>
          </cell>
          <cell r="AO80">
            <v>98631851.709999993</v>
          </cell>
          <cell r="AP80">
            <v>154071647.31999999</v>
          </cell>
          <cell r="AQ80">
            <v>683574573.63999999</v>
          </cell>
          <cell r="AR80">
            <v>772751471.99000001</v>
          </cell>
          <cell r="AS80">
            <v>179224666.95000005</v>
          </cell>
          <cell r="AT80">
            <v>47646355.080000043</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-16800000</v>
          </cell>
          <cell r="BJ80">
            <v>-16800000</v>
          </cell>
          <cell r="BK80">
            <v>-16800000</v>
          </cell>
          <cell r="BL80">
            <v>-16800000</v>
          </cell>
          <cell r="BM80">
            <v>0</v>
          </cell>
          <cell r="BN80">
            <v>0</v>
          </cell>
          <cell r="BO80">
            <v>0</v>
          </cell>
          <cell r="BP80">
            <v>0</v>
          </cell>
          <cell r="BQ80">
            <v>0</v>
          </cell>
          <cell r="BR80">
            <v>0</v>
          </cell>
          <cell r="BS80">
            <v>39058572.100000001</v>
          </cell>
          <cell r="BT80">
            <v>23018306.100000001</v>
          </cell>
          <cell r="BU80">
            <v>320934925.43000001</v>
          </cell>
          <cell r="BV80">
            <v>343322462.10000002</v>
          </cell>
          <cell r="BX80">
            <v>-15762448.859999999</v>
          </cell>
          <cell r="BY80">
            <v>-15969214.210000001</v>
          </cell>
          <cell r="BZ80">
            <v>712396418.28999996</v>
          </cell>
          <cell r="CA80">
            <v>765176148.74000001</v>
          </cell>
          <cell r="CC80">
            <v>180262218.09000003</v>
          </cell>
          <cell r="CD80">
            <v>48477140.870000042</v>
          </cell>
          <cell r="CF80">
            <v>100</v>
          </cell>
          <cell r="CG80">
            <v>10</v>
          </cell>
          <cell r="CH80">
            <v>100</v>
          </cell>
          <cell r="CI80">
            <v>100</v>
          </cell>
          <cell r="CJ80">
            <v>100</v>
          </cell>
          <cell r="CK80">
            <v>100</v>
          </cell>
          <cell r="CL80">
            <v>85</v>
          </cell>
          <cell r="CM80">
            <v>100</v>
          </cell>
          <cell r="CN80">
            <v>10</v>
          </cell>
          <cell r="CO80">
            <v>0</v>
          </cell>
          <cell r="CP80">
            <v>0</v>
          </cell>
          <cell r="CQ80">
            <v>0</v>
          </cell>
          <cell r="CR80">
            <v>100</v>
          </cell>
          <cell r="CS80">
            <v>100</v>
          </cell>
          <cell r="CU80">
            <v>74.25</v>
          </cell>
          <cell r="CV80">
            <v>61.5</v>
          </cell>
          <cell r="CX80">
            <v>66.599999999999994</v>
          </cell>
          <cell r="CY80">
            <v>83.25</v>
          </cell>
          <cell r="CZ80" t="str">
            <v>B</v>
          </cell>
        </row>
        <row r="81">
          <cell r="A81">
            <v>73</v>
          </cell>
          <cell r="B81">
            <v>6104</v>
          </cell>
          <cell r="C81" t="str">
            <v>Chotěboř</v>
          </cell>
          <cell r="D81" t="str">
            <v>00267538</v>
          </cell>
          <cell r="E81">
            <v>9385</v>
          </cell>
          <cell r="F81">
            <v>9343</v>
          </cell>
          <cell r="G81">
            <v>133177096.45</v>
          </cell>
          <cell r="H81">
            <v>141034465.09</v>
          </cell>
          <cell r="I81">
            <v>23196109.670000002</v>
          </cell>
          <cell r="J81">
            <v>27586460.75</v>
          </cell>
          <cell r="K81">
            <v>3437783.23</v>
          </cell>
          <cell r="L81">
            <v>9561287.5399999991</v>
          </cell>
          <cell r="M81">
            <v>2013078.85</v>
          </cell>
          <cell r="N81">
            <v>1449055.48</v>
          </cell>
          <cell r="O81">
            <v>121889</v>
          </cell>
          <cell r="P81" t="str">
            <v>0,00</v>
          </cell>
          <cell r="Q81">
            <v>6142939.1200000001</v>
          </cell>
          <cell r="R81">
            <v>3671880</v>
          </cell>
          <cell r="S81">
            <v>162516145.24000001</v>
          </cell>
          <cell r="T81">
            <v>172292805.84</v>
          </cell>
          <cell r="U81">
            <v>33030608.059999999</v>
          </cell>
          <cell r="V81">
            <v>35782884.799999997</v>
          </cell>
          <cell r="W81">
            <v>3779138</v>
          </cell>
          <cell r="X81">
            <v>2636321</v>
          </cell>
          <cell r="Y81">
            <v>36809746.060000002</v>
          </cell>
          <cell r="Z81">
            <v>38419205.799999997</v>
          </cell>
          <cell r="AA81">
            <v>199325891.30000001</v>
          </cell>
          <cell r="AB81">
            <v>210712011.63999999</v>
          </cell>
          <cell r="AC81">
            <v>48073325.700000003</v>
          </cell>
          <cell r="AD81">
            <v>51856953.799999997</v>
          </cell>
          <cell r="AE81">
            <v>154209.9</v>
          </cell>
          <cell r="AF81" t="str">
            <v>0,00</v>
          </cell>
          <cell r="AI81">
            <v>59418380.990000002</v>
          </cell>
          <cell r="AJ81">
            <v>65361334.189999998</v>
          </cell>
          <cell r="AK81">
            <v>30308459.850000001</v>
          </cell>
          <cell r="AL81">
            <v>27766432.73</v>
          </cell>
          <cell r="AM81">
            <v>146191314.61000001</v>
          </cell>
          <cell r="AN81">
            <v>153567527.97</v>
          </cell>
          <cell r="AO81">
            <v>37687203.609999999</v>
          </cell>
          <cell r="AP81">
            <v>59102439.609999999</v>
          </cell>
          <cell r="AQ81">
            <v>183878518.22000003</v>
          </cell>
          <cell r="AR81">
            <v>212669967.57999998</v>
          </cell>
          <cell r="AS81">
            <v>15447373.079999983</v>
          </cell>
          <cell r="AT81">
            <v>-1957955.9399999976</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-9025585.7300000004</v>
          </cell>
          <cell r="BJ81">
            <v>0</v>
          </cell>
          <cell r="BK81">
            <v>-9025585.7300000004</v>
          </cell>
          <cell r="BL81">
            <v>0</v>
          </cell>
          <cell r="BM81">
            <v>0</v>
          </cell>
          <cell r="BN81">
            <v>0</v>
          </cell>
          <cell r="BO81">
            <v>0</v>
          </cell>
          <cell r="BP81">
            <v>0</v>
          </cell>
          <cell r="BQ81">
            <v>0</v>
          </cell>
          <cell r="BR81">
            <v>0</v>
          </cell>
          <cell r="BS81">
            <v>3246007.28</v>
          </cell>
          <cell r="BT81">
            <v>6504832.7000000002</v>
          </cell>
          <cell r="BU81">
            <v>58715867.520000003</v>
          </cell>
          <cell r="BV81">
            <v>56814049.590000004</v>
          </cell>
          <cell r="BX81">
            <v>-8871375.8300000001</v>
          </cell>
          <cell r="BY81">
            <v>0</v>
          </cell>
          <cell r="BZ81">
            <v>193182952.18000001</v>
          </cell>
          <cell r="CA81">
            <v>207040131.63999999</v>
          </cell>
          <cell r="CC81">
            <v>15601582.979999984</v>
          </cell>
          <cell r="CD81">
            <v>-1957955.9399999976</v>
          </cell>
          <cell r="CF81">
            <v>100</v>
          </cell>
          <cell r="CG81">
            <v>25</v>
          </cell>
          <cell r="CH81">
            <v>100</v>
          </cell>
          <cell r="CI81">
            <v>100</v>
          </cell>
          <cell r="CJ81">
            <v>80</v>
          </cell>
          <cell r="CK81">
            <v>80</v>
          </cell>
          <cell r="CL81">
            <v>85</v>
          </cell>
          <cell r="CM81">
            <v>85</v>
          </cell>
          <cell r="CN81">
            <v>10</v>
          </cell>
          <cell r="CO81">
            <v>100</v>
          </cell>
          <cell r="CP81">
            <v>0</v>
          </cell>
          <cell r="CQ81">
            <v>0</v>
          </cell>
          <cell r="CR81">
            <v>100</v>
          </cell>
          <cell r="CS81">
            <v>100</v>
          </cell>
          <cell r="CU81">
            <v>70.25</v>
          </cell>
          <cell r="CV81">
            <v>72.5</v>
          </cell>
          <cell r="CX81">
            <v>71.599999999999994</v>
          </cell>
          <cell r="CY81">
            <v>89.5</v>
          </cell>
          <cell r="CZ81" t="str">
            <v>A</v>
          </cell>
        </row>
        <row r="82">
          <cell r="A82">
            <v>74</v>
          </cell>
          <cell r="B82">
            <v>5304</v>
          </cell>
          <cell r="C82" t="str">
            <v>Chrudim</v>
          </cell>
          <cell r="D82" t="str">
            <v>00270211</v>
          </cell>
          <cell r="E82">
            <v>23061</v>
          </cell>
          <cell r="F82">
            <v>23102</v>
          </cell>
          <cell r="G82">
            <v>329319320.01999998</v>
          </cell>
          <cell r="H82">
            <v>359839369.25999999</v>
          </cell>
          <cell r="I82">
            <v>39254157.539999999</v>
          </cell>
          <cell r="J82">
            <v>41362696.710000001</v>
          </cell>
          <cell r="K82">
            <v>6613512.3899999997</v>
          </cell>
          <cell r="L82">
            <v>4561394.09</v>
          </cell>
          <cell r="M82">
            <v>2259166.35</v>
          </cell>
          <cell r="N82">
            <v>2452810.4300000002</v>
          </cell>
          <cell r="O82">
            <v>337311.1</v>
          </cell>
          <cell r="P82">
            <v>2180533.5</v>
          </cell>
          <cell r="Q82">
            <v>32488609</v>
          </cell>
          <cell r="R82">
            <v>33703525.789999999</v>
          </cell>
          <cell r="S82">
            <v>401062086.56</v>
          </cell>
          <cell r="T82">
            <v>434905591.75999999</v>
          </cell>
          <cell r="U82">
            <v>60629000.969999999</v>
          </cell>
          <cell r="V82">
            <v>73068960.439999998</v>
          </cell>
          <cell r="W82">
            <v>16355849.58</v>
          </cell>
          <cell r="X82">
            <v>493000</v>
          </cell>
          <cell r="Y82">
            <v>76984850.549999997</v>
          </cell>
          <cell r="Z82">
            <v>73561960.439999998</v>
          </cell>
          <cell r="AA82">
            <v>478046937.11000001</v>
          </cell>
          <cell r="AB82">
            <v>508467552.19999999</v>
          </cell>
          <cell r="AC82">
            <v>109500039.44</v>
          </cell>
          <cell r="AD82">
            <v>118570474.26000001</v>
          </cell>
          <cell r="AE82">
            <v>4066542.38</v>
          </cell>
          <cell r="AF82">
            <v>2087540.26</v>
          </cell>
          <cell r="AI82">
            <v>157436085.78999999</v>
          </cell>
          <cell r="AJ82">
            <v>153085510.00999999</v>
          </cell>
          <cell r="AK82">
            <v>76140748.819999993</v>
          </cell>
          <cell r="AL82">
            <v>86669499.480000004</v>
          </cell>
          <cell r="AM82">
            <v>373314365.94999999</v>
          </cell>
          <cell r="AN82">
            <v>390811625.17000002</v>
          </cell>
          <cell r="AO82">
            <v>60718086.079999998</v>
          </cell>
          <cell r="AP82">
            <v>50957712.259999998</v>
          </cell>
          <cell r="AQ82">
            <v>434032452.02999997</v>
          </cell>
          <cell r="AR82">
            <v>441769337.43000001</v>
          </cell>
          <cell r="AS82">
            <v>44014485.080000043</v>
          </cell>
          <cell r="AT82">
            <v>66698214.769999981</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-15203215.91</v>
          </cell>
          <cell r="BJ82">
            <v>-20928710.800000001</v>
          </cell>
          <cell r="BK82">
            <v>-15203215.91</v>
          </cell>
          <cell r="BL82">
            <v>-20928710.800000001</v>
          </cell>
          <cell r="BM82">
            <v>0</v>
          </cell>
          <cell r="BN82">
            <v>0</v>
          </cell>
          <cell r="BO82">
            <v>0</v>
          </cell>
          <cell r="BP82">
            <v>0</v>
          </cell>
          <cell r="BQ82">
            <v>0</v>
          </cell>
          <cell r="BR82">
            <v>0</v>
          </cell>
          <cell r="BS82">
            <v>109517989.84999999</v>
          </cell>
          <cell r="BT82">
            <v>93329801.450000003</v>
          </cell>
          <cell r="BU82">
            <v>94699554.150000006</v>
          </cell>
          <cell r="BV82">
            <v>140891510.31</v>
          </cell>
          <cell r="BX82">
            <v>-11136673.530000001</v>
          </cell>
          <cell r="BY82">
            <v>-18841170.539999999</v>
          </cell>
          <cell r="BZ82">
            <v>445558328.10999995</v>
          </cell>
          <cell r="CA82">
            <v>474764026.40999997</v>
          </cell>
          <cell r="CC82">
            <v>48081027.460000046</v>
          </cell>
          <cell r="CD82">
            <v>68785755.029999986</v>
          </cell>
          <cell r="CF82">
            <v>100</v>
          </cell>
          <cell r="CG82">
            <v>100</v>
          </cell>
          <cell r="CH82">
            <v>100</v>
          </cell>
          <cell r="CI82">
            <v>100</v>
          </cell>
          <cell r="CJ82">
            <v>60</v>
          </cell>
          <cell r="CK82">
            <v>60</v>
          </cell>
          <cell r="CL82">
            <v>70</v>
          </cell>
          <cell r="CM82">
            <v>85</v>
          </cell>
          <cell r="CN82">
            <v>0</v>
          </cell>
          <cell r="CO82">
            <v>0</v>
          </cell>
          <cell r="CP82">
            <v>0</v>
          </cell>
          <cell r="CQ82">
            <v>0</v>
          </cell>
          <cell r="CR82">
            <v>100</v>
          </cell>
          <cell r="CS82">
            <v>100</v>
          </cell>
          <cell r="CU82">
            <v>62.5</v>
          </cell>
          <cell r="CV82">
            <v>64.75</v>
          </cell>
          <cell r="CX82">
            <v>63.85</v>
          </cell>
          <cell r="CY82">
            <v>79.8125</v>
          </cell>
          <cell r="CZ82" t="str">
            <v>B</v>
          </cell>
        </row>
        <row r="83">
          <cell r="A83">
            <v>75</v>
          </cell>
          <cell r="B83">
            <v>6208</v>
          </cell>
          <cell r="C83" t="str">
            <v>Ivančice</v>
          </cell>
          <cell r="D83" t="str">
            <v>00281859</v>
          </cell>
          <cell r="E83">
            <v>9606</v>
          </cell>
          <cell r="F83">
            <v>9678</v>
          </cell>
          <cell r="G83">
            <v>137185985.72999999</v>
          </cell>
          <cell r="H83">
            <v>153681312.12</v>
          </cell>
          <cell r="I83">
            <v>14130232.4</v>
          </cell>
          <cell r="J83">
            <v>16005317.779999999</v>
          </cell>
          <cell r="K83">
            <v>5681917.4500000002</v>
          </cell>
          <cell r="L83">
            <v>6527976.0999999996</v>
          </cell>
          <cell r="M83">
            <v>2422004.27</v>
          </cell>
          <cell r="N83">
            <v>3090069.5</v>
          </cell>
          <cell r="O83">
            <v>70400</v>
          </cell>
          <cell r="P83">
            <v>70400</v>
          </cell>
          <cell r="Q83">
            <v>2729248</v>
          </cell>
          <cell r="R83">
            <v>6260846</v>
          </cell>
          <cell r="S83">
            <v>154045466.13</v>
          </cell>
          <cell r="T83">
            <v>175947475.90000001</v>
          </cell>
          <cell r="U83">
            <v>27185819.34</v>
          </cell>
          <cell r="V83">
            <v>30835161.079999998</v>
          </cell>
          <cell r="W83">
            <v>5854950</v>
          </cell>
          <cell r="X83" t="str">
            <v>0,00</v>
          </cell>
          <cell r="Y83">
            <v>33040769.34</v>
          </cell>
          <cell r="Z83">
            <v>30835161.079999998</v>
          </cell>
          <cell r="AA83">
            <v>187086235.47</v>
          </cell>
          <cell r="AB83">
            <v>206782636.98000002</v>
          </cell>
          <cell r="AC83">
            <v>50603709</v>
          </cell>
          <cell r="AD83">
            <v>55180622</v>
          </cell>
          <cell r="AE83">
            <v>2180342.46</v>
          </cell>
          <cell r="AF83">
            <v>2061616.85</v>
          </cell>
          <cell r="AI83">
            <v>47860474.009999998</v>
          </cell>
          <cell r="AJ83">
            <v>66636548.130000003</v>
          </cell>
          <cell r="AK83">
            <v>21295859.73</v>
          </cell>
          <cell r="AL83">
            <v>25061876.68</v>
          </cell>
          <cell r="AM83">
            <v>123733447.8</v>
          </cell>
          <cell r="AN83">
            <v>151480700.81</v>
          </cell>
          <cell r="AO83">
            <v>50569346.789999999</v>
          </cell>
          <cell r="AP83">
            <v>32431868.030000001</v>
          </cell>
          <cell r="AQ83">
            <v>174302794.59</v>
          </cell>
          <cell r="AR83">
            <v>183912568.84</v>
          </cell>
          <cell r="AS83">
            <v>12783440.879999995</v>
          </cell>
          <cell r="AT83">
            <v>22870068.140000015</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-7320000</v>
          </cell>
          <cell r="BJ83">
            <v>-7320000</v>
          </cell>
          <cell r="BK83">
            <v>-7320000</v>
          </cell>
          <cell r="BL83">
            <v>-7320000</v>
          </cell>
          <cell r="BM83">
            <v>0</v>
          </cell>
          <cell r="BN83">
            <v>0</v>
          </cell>
          <cell r="BO83">
            <v>0</v>
          </cell>
          <cell r="BP83">
            <v>0</v>
          </cell>
          <cell r="BQ83">
            <v>0</v>
          </cell>
          <cell r="BR83">
            <v>0</v>
          </cell>
          <cell r="BS83">
            <v>122154632.28</v>
          </cell>
          <cell r="BT83">
            <v>110807343.06</v>
          </cell>
          <cell r="BU83">
            <v>75900136.659999996</v>
          </cell>
          <cell r="BV83">
            <v>92623737.870000005</v>
          </cell>
          <cell r="BX83">
            <v>-5139657.54</v>
          </cell>
          <cell r="BY83">
            <v>-5258383.1500000004</v>
          </cell>
          <cell r="BZ83">
            <v>184356987.47</v>
          </cell>
          <cell r="CA83">
            <v>200521790.98000002</v>
          </cell>
          <cell r="CC83">
            <v>14963783.339999996</v>
          </cell>
          <cell r="CD83">
            <v>24931684.990000017</v>
          </cell>
          <cell r="CF83">
            <v>100</v>
          </cell>
          <cell r="CG83">
            <v>100</v>
          </cell>
          <cell r="CH83">
            <v>100</v>
          </cell>
          <cell r="CI83">
            <v>100</v>
          </cell>
          <cell r="CJ83">
            <v>100</v>
          </cell>
          <cell r="CK83">
            <v>100</v>
          </cell>
          <cell r="CL83">
            <v>100</v>
          </cell>
          <cell r="CM83">
            <v>85</v>
          </cell>
          <cell r="CN83">
            <v>0</v>
          </cell>
          <cell r="CO83">
            <v>0</v>
          </cell>
          <cell r="CP83">
            <v>0</v>
          </cell>
          <cell r="CQ83">
            <v>0</v>
          </cell>
          <cell r="CR83">
            <v>100</v>
          </cell>
          <cell r="CS83">
            <v>100</v>
          </cell>
          <cell r="CU83">
            <v>75</v>
          </cell>
          <cell r="CV83">
            <v>72.75</v>
          </cell>
          <cell r="CX83">
            <v>73.650000000000006</v>
          </cell>
          <cell r="CY83">
            <v>92.0625</v>
          </cell>
          <cell r="CZ83" t="str">
            <v>A</v>
          </cell>
        </row>
        <row r="84">
          <cell r="A84">
            <v>76</v>
          </cell>
          <cell r="B84">
            <v>8110</v>
          </cell>
          <cell r="C84" t="str">
            <v>Jablunkov</v>
          </cell>
          <cell r="D84" t="str">
            <v>00296759</v>
          </cell>
          <cell r="E84">
            <v>5664</v>
          </cell>
          <cell r="F84">
            <v>5624</v>
          </cell>
          <cell r="G84">
            <v>78311801.989999995</v>
          </cell>
          <cell r="H84">
            <v>83182070.319999993</v>
          </cell>
          <cell r="I84">
            <v>11094562.439999999</v>
          </cell>
          <cell r="J84">
            <v>10013385.42</v>
          </cell>
          <cell r="K84">
            <v>763400.97</v>
          </cell>
          <cell r="L84">
            <v>532735.30000000005</v>
          </cell>
          <cell r="M84">
            <v>773747</v>
          </cell>
          <cell r="N84">
            <v>300019</v>
          </cell>
          <cell r="O84">
            <v>6940</v>
          </cell>
          <cell r="P84" t="str">
            <v>0,00</v>
          </cell>
          <cell r="Q84">
            <v>2405052</v>
          </cell>
          <cell r="R84">
            <v>3500</v>
          </cell>
          <cell r="S84">
            <v>91811416.429999992</v>
          </cell>
          <cell r="T84">
            <v>93198955.739999995</v>
          </cell>
          <cell r="U84">
            <v>27314976.559999999</v>
          </cell>
          <cell r="V84">
            <v>30415995.98</v>
          </cell>
          <cell r="W84">
            <v>8185644.6200000001</v>
          </cell>
          <cell r="X84">
            <v>2715345.85</v>
          </cell>
          <cell r="Y84">
            <v>35500621.18</v>
          </cell>
          <cell r="Z84">
            <v>33131341.829999998</v>
          </cell>
          <cell r="AA84">
            <v>127312037.60999998</v>
          </cell>
          <cell r="AB84">
            <v>126330297.56999999</v>
          </cell>
          <cell r="AC84">
            <v>38582292</v>
          </cell>
          <cell r="AD84">
            <v>45361082.210000001</v>
          </cell>
          <cell r="AE84">
            <v>204308.44</v>
          </cell>
          <cell r="AF84">
            <v>126809.92</v>
          </cell>
          <cell r="AI84">
            <v>36065846.609999999</v>
          </cell>
          <cell r="AJ84">
            <v>32102613.629999999</v>
          </cell>
          <cell r="AK84">
            <v>18783488</v>
          </cell>
          <cell r="AL84">
            <v>21817796.82</v>
          </cell>
          <cell r="AM84">
            <v>97017799.120000005</v>
          </cell>
          <cell r="AN84">
            <v>103775499.12</v>
          </cell>
          <cell r="AO84">
            <v>14513701.73</v>
          </cell>
          <cell r="AP84">
            <v>40357376.93</v>
          </cell>
          <cell r="AQ84">
            <v>111531500.85000001</v>
          </cell>
          <cell r="AR84">
            <v>144132876.05000001</v>
          </cell>
          <cell r="AS84">
            <v>15780536.759999976</v>
          </cell>
          <cell r="AT84">
            <v>-17802578.480000019</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-3612375.59</v>
          </cell>
          <cell r="BJ84">
            <v>-3589616.91</v>
          </cell>
          <cell r="BK84">
            <v>-3612375.59</v>
          </cell>
          <cell r="BL84">
            <v>-3589616.91</v>
          </cell>
          <cell r="BM84">
            <v>0</v>
          </cell>
          <cell r="BN84">
            <v>0</v>
          </cell>
          <cell r="BO84">
            <v>0</v>
          </cell>
          <cell r="BP84">
            <v>0</v>
          </cell>
          <cell r="BQ84">
            <v>0</v>
          </cell>
          <cell r="BR84">
            <v>0</v>
          </cell>
          <cell r="BS84">
            <v>10046453.869999999</v>
          </cell>
          <cell r="BT84">
            <v>8397123.1999999993</v>
          </cell>
          <cell r="BU84">
            <v>30759434.559999999</v>
          </cell>
          <cell r="BV84">
            <v>10135771.34</v>
          </cell>
          <cell r="BX84">
            <v>-3408067.15</v>
          </cell>
          <cell r="BY84">
            <v>-3462806.99</v>
          </cell>
          <cell r="BZ84">
            <v>124906985.61</v>
          </cell>
          <cell r="CA84">
            <v>126326797.56999999</v>
          </cell>
          <cell r="CC84">
            <v>15984845.199999975</v>
          </cell>
          <cell r="CD84">
            <v>-17675768.560000017</v>
          </cell>
          <cell r="CF84">
            <v>100</v>
          </cell>
          <cell r="CG84">
            <v>100</v>
          </cell>
          <cell r="CH84">
            <v>100</v>
          </cell>
          <cell r="CI84">
            <v>100</v>
          </cell>
          <cell r="CJ84">
            <v>20</v>
          </cell>
          <cell r="CK84">
            <v>20</v>
          </cell>
          <cell r="CL84">
            <v>55</v>
          </cell>
          <cell r="CM84">
            <v>55</v>
          </cell>
          <cell r="CN84">
            <v>0</v>
          </cell>
          <cell r="CO84">
            <v>100</v>
          </cell>
          <cell r="CP84">
            <v>0</v>
          </cell>
          <cell r="CQ84">
            <v>0</v>
          </cell>
          <cell r="CR84">
            <v>100</v>
          </cell>
          <cell r="CS84">
            <v>100</v>
          </cell>
          <cell r="CU84">
            <v>52.25</v>
          </cell>
          <cell r="CV84">
            <v>67.25</v>
          </cell>
          <cell r="CX84">
            <v>61.25</v>
          </cell>
          <cell r="CY84">
            <v>76.5625</v>
          </cell>
          <cell r="CZ84" t="str">
            <v>B</v>
          </cell>
        </row>
        <row r="85">
          <cell r="A85">
            <v>77</v>
          </cell>
          <cell r="B85">
            <v>5206</v>
          </cell>
          <cell r="C85" t="str">
            <v>Jaroměř</v>
          </cell>
          <cell r="D85" t="str">
            <v>00272728</v>
          </cell>
          <cell r="E85">
            <v>12489</v>
          </cell>
          <cell r="F85">
            <v>12442</v>
          </cell>
          <cell r="G85">
            <v>163731761.47999999</v>
          </cell>
          <cell r="H85">
            <v>178598340.61000001</v>
          </cell>
          <cell r="I85">
            <v>45026559.840000004</v>
          </cell>
          <cell r="J85">
            <v>48951667.600000001</v>
          </cell>
          <cell r="K85">
            <v>1722731.55</v>
          </cell>
          <cell r="L85">
            <v>1934800.16</v>
          </cell>
          <cell r="M85">
            <v>1808424.98</v>
          </cell>
          <cell r="N85">
            <v>5053716.33</v>
          </cell>
          <cell r="O85">
            <v>2014920.43</v>
          </cell>
          <cell r="P85">
            <v>859721.77</v>
          </cell>
          <cell r="Q85">
            <v>393621</v>
          </cell>
          <cell r="R85">
            <v>2403290</v>
          </cell>
          <cell r="S85">
            <v>209151942.31999999</v>
          </cell>
          <cell r="T85">
            <v>229953298.21000001</v>
          </cell>
          <cell r="U85">
            <v>24547688.989999998</v>
          </cell>
          <cell r="V85">
            <v>29684556.440000001</v>
          </cell>
          <cell r="W85">
            <v>380000</v>
          </cell>
          <cell r="X85" t="str">
            <v>0,00</v>
          </cell>
          <cell r="Y85">
            <v>24927688.989999998</v>
          </cell>
          <cell r="Z85">
            <v>29684556.440000001</v>
          </cell>
          <cell r="AA85">
            <v>234079631.31</v>
          </cell>
          <cell r="AB85">
            <v>259637854.65000001</v>
          </cell>
          <cell r="AC85">
            <v>56541604.859999999</v>
          </cell>
          <cell r="AD85">
            <v>59430128</v>
          </cell>
          <cell r="AE85">
            <v>75049.5</v>
          </cell>
          <cell r="AF85">
            <v>44608.11</v>
          </cell>
          <cell r="AI85">
            <v>62872196.340000004</v>
          </cell>
          <cell r="AJ85">
            <v>58582159.030000001</v>
          </cell>
          <cell r="AK85">
            <v>58586494.899999999</v>
          </cell>
          <cell r="AL85">
            <v>63532429.369999997</v>
          </cell>
          <cell r="AM85">
            <v>193069796.80000001</v>
          </cell>
          <cell r="AN85">
            <v>196741471.27000001</v>
          </cell>
          <cell r="AO85">
            <v>22562354.41</v>
          </cell>
          <cell r="AP85">
            <v>47454240.460000001</v>
          </cell>
          <cell r="AQ85">
            <v>215632151.21000001</v>
          </cell>
          <cell r="AR85">
            <v>244195711.73000002</v>
          </cell>
          <cell r="AS85">
            <v>18447480.099999994</v>
          </cell>
          <cell r="AT85">
            <v>15442142.919999987</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-2700000</v>
          </cell>
          <cell r="BJ85">
            <v>-3126000</v>
          </cell>
          <cell r="BK85">
            <v>-2700000</v>
          </cell>
          <cell r="BL85">
            <v>-3126000</v>
          </cell>
          <cell r="BM85">
            <v>0</v>
          </cell>
          <cell r="BN85">
            <v>0</v>
          </cell>
          <cell r="BO85">
            <v>0</v>
          </cell>
          <cell r="BP85">
            <v>0</v>
          </cell>
          <cell r="BQ85">
            <v>0</v>
          </cell>
          <cell r="BR85">
            <v>0</v>
          </cell>
          <cell r="BS85">
            <v>9588104</v>
          </cell>
          <cell r="BT85">
            <v>19954529.09</v>
          </cell>
          <cell r="BU85">
            <v>75103306.489999995</v>
          </cell>
          <cell r="BV85">
            <v>100498061.73</v>
          </cell>
          <cell r="BX85">
            <v>-2624950.5</v>
          </cell>
          <cell r="BY85">
            <v>-3081391.89</v>
          </cell>
          <cell r="BZ85">
            <v>233686010.31</v>
          </cell>
          <cell r="CA85">
            <v>257234564.65000001</v>
          </cell>
          <cell r="CC85">
            <v>18522529.599999994</v>
          </cell>
          <cell r="CD85">
            <v>15486751.029999986</v>
          </cell>
          <cell r="CF85">
            <v>100</v>
          </cell>
          <cell r="CG85">
            <v>40</v>
          </cell>
          <cell r="CH85">
            <v>100</v>
          </cell>
          <cell r="CI85">
            <v>100</v>
          </cell>
          <cell r="CJ85">
            <v>80</v>
          </cell>
          <cell r="CK85">
            <v>80</v>
          </cell>
          <cell r="CL85">
            <v>85</v>
          </cell>
          <cell r="CM85">
            <v>100</v>
          </cell>
          <cell r="CN85">
            <v>0</v>
          </cell>
          <cell r="CO85">
            <v>0</v>
          </cell>
          <cell r="CP85">
            <v>0</v>
          </cell>
          <cell r="CQ85">
            <v>0</v>
          </cell>
          <cell r="CR85">
            <v>100</v>
          </cell>
          <cell r="CS85">
            <v>100</v>
          </cell>
          <cell r="CU85">
            <v>68.75</v>
          </cell>
          <cell r="CV85">
            <v>62</v>
          </cell>
          <cell r="CX85">
            <v>64.699999999999989</v>
          </cell>
          <cell r="CY85">
            <v>80.874999999999986</v>
          </cell>
          <cell r="CZ85" t="str">
            <v>B</v>
          </cell>
        </row>
        <row r="86">
          <cell r="A86">
            <v>78</v>
          </cell>
          <cell r="B86">
            <v>7102</v>
          </cell>
          <cell r="C86" t="str">
            <v>Jeseník</v>
          </cell>
          <cell r="D86" t="str">
            <v>00302724</v>
          </cell>
          <cell r="E86">
            <v>11471</v>
          </cell>
          <cell r="F86">
            <v>11396</v>
          </cell>
          <cell r="G86">
            <v>169110331.66999999</v>
          </cell>
          <cell r="H86">
            <v>184363196.36000001</v>
          </cell>
          <cell r="I86">
            <v>28152212.309999999</v>
          </cell>
          <cell r="J86">
            <v>33398288.629999999</v>
          </cell>
          <cell r="K86">
            <v>2551172.19</v>
          </cell>
          <cell r="L86">
            <v>2974806.89</v>
          </cell>
          <cell r="M86">
            <v>3289336.94</v>
          </cell>
          <cell r="N86">
            <v>3494662.87</v>
          </cell>
          <cell r="O86" t="str">
            <v>0,00</v>
          </cell>
          <cell r="P86">
            <v>3560.6</v>
          </cell>
          <cell r="Q86">
            <v>11039012</v>
          </cell>
          <cell r="R86">
            <v>10358760</v>
          </cell>
          <cell r="S86">
            <v>208301555.97999999</v>
          </cell>
          <cell r="T86">
            <v>228120244.99000001</v>
          </cell>
          <cell r="U86">
            <v>51256055.789999999</v>
          </cell>
          <cell r="V86">
            <v>72947603.560000002</v>
          </cell>
          <cell r="W86">
            <v>40639963.539999999</v>
          </cell>
          <cell r="X86">
            <v>9413392.9700000007</v>
          </cell>
          <cell r="Y86">
            <v>91896019.329999998</v>
          </cell>
          <cell r="Z86">
            <v>82360996.530000001</v>
          </cell>
          <cell r="AA86">
            <v>300197575.31</v>
          </cell>
          <cell r="AB86">
            <v>310481241.51999998</v>
          </cell>
          <cell r="AC86">
            <v>61652573.119999997</v>
          </cell>
          <cell r="AD86">
            <v>77116917.769999996</v>
          </cell>
          <cell r="AE86">
            <v>776513.92999999993</v>
          </cell>
          <cell r="AF86">
            <v>694368.57</v>
          </cell>
          <cell r="AG86">
            <v>227455.78</v>
          </cell>
          <cell r="AH86">
            <v>35758.080000000002</v>
          </cell>
          <cell r="AI86">
            <v>66678119.600000001</v>
          </cell>
          <cell r="AJ86">
            <v>76587130.790000007</v>
          </cell>
          <cell r="AK86">
            <v>50942818.119999997</v>
          </cell>
          <cell r="AL86">
            <v>52305199.939999998</v>
          </cell>
          <cell r="AM86">
            <v>186328028.84</v>
          </cell>
          <cell r="AN86">
            <v>213056425</v>
          </cell>
          <cell r="AO86">
            <v>31740392</v>
          </cell>
          <cell r="AP86">
            <v>74089721.129999995</v>
          </cell>
          <cell r="AQ86">
            <v>218068420.84</v>
          </cell>
          <cell r="AR86">
            <v>287146146.13</v>
          </cell>
          <cell r="AS86">
            <v>82129154.469999999</v>
          </cell>
          <cell r="AT86">
            <v>23335095.389999986</v>
          </cell>
          <cell r="AU86">
            <v>0</v>
          </cell>
          <cell r="AV86">
            <v>0</v>
          </cell>
          <cell r="AW86">
            <v>0</v>
          </cell>
          <cell r="AX86">
            <v>0</v>
          </cell>
          <cell r="AY86">
            <v>0</v>
          </cell>
          <cell r="AZ86">
            <v>0</v>
          </cell>
          <cell r="BA86">
            <v>0</v>
          </cell>
          <cell r="BB86">
            <v>0</v>
          </cell>
          <cell r="BC86">
            <v>0</v>
          </cell>
          <cell r="BD86">
            <v>0</v>
          </cell>
          <cell r="BE86">
            <v>0</v>
          </cell>
          <cell r="BF86">
            <v>0</v>
          </cell>
          <cell r="BG86">
            <v>-18561163</v>
          </cell>
          <cell r="BH86">
            <v>0</v>
          </cell>
          <cell r="BI86">
            <v>-7169230</v>
          </cell>
          <cell r="BJ86">
            <v>-4890000</v>
          </cell>
          <cell r="BK86">
            <v>-25730393</v>
          </cell>
          <cell r="BL86">
            <v>-4890000</v>
          </cell>
          <cell r="BM86">
            <v>0</v>
          </cell>
          <cell r="BN86">
            <v>0</v>
          </cell>
          <cell r="BO86">
            <v>0</v>
          </cell>
          <cell r="BP86">
            <v>0</v>
          </cell>
          <cell r="BQ86">
            <v>0</v>
          </cell>
          <cell r="BR86">
            <v>0</v>
          </cell>
          <cell r="BS86">
            <v>63661101.590000004</v>
          </cell>
          <cell r="BT86">
            <v>79219148.140000001</v>
          </cell>
          <cell r="BU86">
            <v>142924632.28</v>
          </cell>
          <cell r="BV86">
            <v>158467028.16999999</v>
          </cell>
          <cell r="BX86">
            <v>-24726423.289999999</v>
          </cell>
          <cell r="BY86">
            <v>-4159873.35</v>
          </cell>
          <cell r="BZ86">
            <v>289158563.31</v>
          </cell>
          <cell r="CA86">
            <v>300122481.52000004</v>
          </cell>
          <cell r="CC86">
            <v>83133124.180000007</v>
          </cell>
          <cell r="CD86">
            <v>24065222.039999984</v>
          </cell>
          <cell r="CF86">
            <v>100</v>
          </cell>
          <cell r="CG86">
            <v>85</v>
          </cell>
          <cell r="CH86">
            <v>100</v>
          </cell>
          <cell r="CI86">
            <v>100</v>
          </cell>
          <cell r="CJ86">
            <v>60</v>
          </cell>
          <cell r="CK86">
            <v>60</v>
          </cell>
          <cell r="CL86">
            <v>85</v>
          </cell>
          <cell r="CM86">
            <v>70</v>
          </cell>
          <cell r="CN86">
            <v>0</v>
          </cell>
          <cell r="CO86">
            <v>0</v>
          </cell>
          <cell r="CP86">
            <v>0</v>
          </cell>
          <cell r="CQ86">
            <v>0</v>
          </cell>
          <cell r="CR86">
            <v>100</v>
          </cell>
          <cell r="CS86">
            <v>100</v>
          </cell>
          <cell r="CU86">
            <v>64.75</v>
          </cell>
          <cell r="CV86">
            <v>60.25</v>
          </cell>
          <cell r="CX86">
            <v>62.05</v>
          </cell>
          <cell r="CY86">
            <v>77.5625</v>
          </cell>
          <cell r="CZ86" t="str">
            <v>B</v>
          </cell>
        </row>
        <row r="87">
          <cell r="A87">
            <v>79</v>
          </cell>
          <cell r="B87">
            <v>5207</v>
          </cell>
          <cell r="C87" t="str">
            <v>Jičín</v>
          </cell>
          <cell r="D87" t="str">
            <v>00271632</v>
          </cell>
          <cell r="E87">
            <v>16394</v>
          </cell>
          <cell r="F87">
            <v>16448</v>
          </cell>
          <cell r="G87">
            <v>253830226.44</v>
          </cell>
          <cell r="H87">
            <v>266719252</v>
          </cell>
          <cell r="I87">
            <v>43412613.460000001</v>
          </cell>
          <cell r="J87">
            <v>44090517.609999999</v>
          </cell>
          <cell r="K87">
            <v>4150717.13</v>
          </cell>
          <cell r="L87">
            <v>3818016.05</v>
          </cell>
          <cell r="M87">
            <v>3451773.38</v>
          </cell>
          <cell r="N87">
            <v>3182823.82</v>
          </cell>
          <cell r="O87">
            <v>6000</v>
          </cell>
          <cell r="P87">
            <v>205000</v>
          </cell>
          <cell r="Q87">
            <v>3865091</v>
          </cell>
          <cell r="R87">
            <v>7702111.2699999996</v>
          </cell>
          <cell r="S87">
            <v>301107930.89999998</v>
          </cell>
          <cell r="T87">
            <v>318511880.88</v>
          </cell>
          <cell r="U87">
            <v>55974597.100000001</v>
          </cell>
          <cell r="V87">
            <v>65376719.100000001</v>
          </cell>
          <cell r="W87">
            <v>30802908.649999999</v>
          </cell>
          <cell r="X87">
            <v>12713189.300000001</v>
          </cell>
          <cell r="Y87">
            <v>86777505.75</v>
          </cell>
          <cell r="Z87">
            <v>78089908.400000006</v>
          </cell>
          <cell r="AA87">
            <v>387885436.64999998</v>
          </cell>
          <cell r="AB87">
            <v>396601789.27999997</v>
          </cell>
          <cell r="AC87">
            <v>80225089.489999995</v>
          </cell>
          <cell r="AD87">
            <v>85927525.680000007</v>
          </cell>
          <cell r="AE87">
            <v>417131.24</v>
          </cell>
          <cell r="AF87">
            <v>194987.5</v>
          </cell>
          <cell r="AG87" t="str">
            <v>0,00</v>
          </cell>
          <cell r="AH87">
            <v>168092</v>
          </cell>
          <cell r="AI87">
            <v>47272099.530000001</v>
          </cell>
          <cell r="AJ87">
            <v>44801115.979999997</v>
          </cell>
          <cell r="AK87">
            <v>110730624.09999999</v>
          </cell>
          <cell r="AL87">
            <v>125582984.67</v>
          </cell>
          <cell r="AM87">
            <v>251925522.72</v>
          </cell>
          <cell r="AN87">
            <v>270449988.73000002</v>
          </cell>
          <cell r="AO87">
            <v>77616525.129999995</v>
          </cell>
          <cell r="AP87">
            <v>126502482.2</v>
          </cell>
          <cell r="AQ87">
            <v>329542047.85000002</v>
          </cell>
          <cell r="AR87">
            <v>396952470.93000001</v>
          </cell>
          <cell r="AS87">
            <v>58343388.799999952</v>
          </cell>
          <cell r="AT87">
            <v>-350681.65000003576</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-10000000</v>
          </cell>
          <cell r="BJ87">
            <v>-10000000</v>
          </cell>
          <cell r="BK87">
            <v>-10000000</v>
          </cell>
          <cell r="BL87">
            <v>-10000000</v>
          </cell>
          <cell r="BM87">
            <v>0</v>
          </cell>
          <cell r="BN87">
            <v>0</v>
          </cell>
          <cell r="BO87">
            <v>0</v>
          </cell>
          <cell r="BP87">
            <v>0</v>
          </cell>
          <cell r="BQ87">
            <v>0</v>
          </cell>
          <cell r="BR87">
            <v>0</v>
          </cell>
          <cell r="BS87">
            <v>78179040.349999994</v>
          </cell>
          <cell r="BT87">
            <v>43223788.5</v>
          </cell>
          <cell r="BU87">
            <v>74963497.379999995</v>
          </cell>
          <cell r="BV87">
            <v>64217013.119999997</v>
          </cell>
          <cell r="BX87">
            <v>-9582868.7599999998</v>
          </cell>
          <cell r="BY87">
            <v>-9636920.5</v>
          </cell>
          <cell r="BZ87">
            <v>384020345.64999998</v>
          </cell>
          <cell r="CA87">
            <v>388899678.01000005</v>
          </cell>
          <cell r="CC87">
            <v>58760520.039999954</v>
          </cell>
          <cell r="CD87">
            <v>12397.849999964237</v>
          </cell>
          <cell r="CF87">
            <v>100</v>
          </cell>
          <cell r="CG87">
            <v>100</v>
          </cell>
          <cell r="CH87">
            <v>100</v>
          </cell>
          <cell r="CI87">
            <v>100</v>
          </cell>
          <cell r="CJ87">
            <v>100</v>
          </cell>
          <cell r="CK87">
            <v>100</v>
          </cell>
          <cell r="CL87">
            <v>100</v>
          </cell>
          <cell r="CM87">
            <v>100</v>
          </cell>
          <cell r="CN87">
            <v>0</v>
          </cell>
          <cell r="CO87">
            <v>0</v>
          </cell>
          <cell r="CP87">
            <v>0</v>
          </cell>
          <cell r="CQ87">
            <v>0</v>
          </cell>
          <cell r="CR87">
            <v>100</v>
          </cell>
          <cell r="CS87">
            <v>100</v>
          </cell>
          <cell r="CU87">
            <v>75</v>
          </cell>
          <cell r="CV87">
            <v>75</v>
          </cell>
          <cell r="CX87">
            <v>75</v>
          </cell>
          <cell r="CY87">
            <v>93.75</v>
          </cell>
          <cell r="CZ87" t="str">
            <v>A</v>
          </cell>
        </row>
        <row r="88">
          <cell r="A88">
            <v>80</v>
          </cell>
          <cell r="B88">
            <v>5104</v>
          </cell>
          <cell r="C88" t="str">
            <v>Jilemnice</v>
          </cell>
          <cell r="D88" t="str">
            <v>00275808</v>
          </cell>
          <cell r="E88">
            <v>5515</v>
          </cell>
          <cell r="F88">
            <v>5470</v>
          </cell>
          <cell r="G88">
            <v>83719080.069999993</v>
          </cell>
          <cell r="H88">
            <v>88971968.209999993</v>
          </cell>
          <cell r="I88">
            <v>25921206.149999999</v>
          </cell>
          <cell r="J88">
            <v>25427374.899999999</v>
          </cell>
          <cell r="K88">
            <v>1490972.52</v>
          </cell>
          <cell r="L88">
            <v>926556.19</v>
          </cell>
          <cell r="M88">
            <v>1125026.5</v>
          </cell>
          <cell r="N88">
            <v>1403716.18</v>
          </cell>
          <cell r="O88">
            <v>0</v>
          </cell>
          <cell r="P88">
            <v>0</v>
          </cell>
          <cell r="Q88">
            <v>6847543</v>
          </cell>
          <cell r="R88">
            <v>1525509</v>
          </cell>
          <cell r="S88">
            <v>116487829.22</v>
          </cell>
          <cell r="T88">
            <v>115924852.10999998</v>
          </cell>
          <cell r="U88">
            <v>32046450.25</v>
          </cell>
          <cell r="V88">
            <v>36537522.189999998</v>
          </cell>
          <cell r="W88">
            <v>3220500</v>
          </cell>
          <cell r="X88">
            <v>30924500</v>
          </cell>
          <cell r="Y88">
            <v>35266950.25</v>
          </cell>
          <cell r="Z88">
            <v>67462022.189999998</v>
          </cell>
          <cell r="AA88">
            <v>151754779.47</v>
          </cell>
          <cell r="AB88">
            <v>183386874.29999998</v>
          </cell>
          <cell r="AC88">
            <v>42588456.409999996</v>
          </cell>
          <cell r="AD88">
            <v>48253224.149999999</v>
          </cell>
          <cell r="AE88">
            <v>22816.61</v>
          </cell>
          <cell r="AF88">
            <v>16843.509999999998</v>
          </cell>
          <cell r="AG88">
            <v>101431.32</v>
          </cell>
          <cell r="AH88">
            <v>84526.1</v>
          </cell>
          <cell r="AI88">
            <v>41312667.659999996</v>
          </cell>
          <cell r="AJ88">
            <v>42404695.280000001</v>
          </cell>
          <cell r="AK88">
            <v>29996512.079999998</v>
          </cell>
          <cell r="AL88">
            <v>29328324.210000001</v>
          </cell>
          <cell r="AM88">
            <v>117409194.90000001</v>
          </cell>
          <cell r="AN88">
            <v>124945803.23999999</v>
          </cell>
          <cell r="AO88">
            <v>17781251.100000001</v>
          </cell>
          <cell r="AP88">
            <v>73404285.790000007</v>
          </cell>
          <cell r="AQ88">
            <v>135190446</v>
          </cell>
          <cell r="AR88">
            <v>198350089.03</v>
          </cell>
          <cell r="AS88">
            <v>16564333.469999999</v>
          </cell>
          <cell r="AT88">
            <v>-14963214.730000019</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63542793.619999997</v>
          </cell>
          <cell r="BT88">
            <v>59015537.280000001</v>
          </cell>
          <cell r="BU88">
            <v>81521662.170000002</v>
          </cell>
          <cell r="BV88">
            <v>67204534.439999998</v>
          </cell>
          <cell r="BX88">
            <v>124247.93000000001</v>
          </cell>
          <cell r="BY88">
            <v>101369.61</v>
          </cell>
          <cell r="BZ88">
            <v>144907236.47</v>
          </cell>
          <cell r="CA88">
            <v>181861365.29999998</v>
          </cell>
          <cell r="CC88">
            <v>16688581.399999999</v>
          </cell>
          <cell r="CD88">
            <v>-14861845.12000002</v>
          </cell>
          <cell r="CF88">
            <v>100</v>
          </cell>
          <cell r="CG88">
            <v>100</v>
          </cell>
          <cell r="CH88">
            <v>100</v>
          </cell>
          <cell r="CI88">
            <v>100</v>
          </cell>
          <cell r="CJ88">
            <v>20</v>
          </cell>
          <cell r="CK88">
            <v>20</v>
          </cell>
          <cell r="CL88">
            <v>55</v>
          </cell>
          <cell r="CM88">
            <v>55</v>
          </cell>
          <cell r="CN88">
            <v>0</v>
          </cell>
          <cell r="CO88">
            <v>100</v>
          </cell>
          <cell r="CP88">
            <v>0</v>
          </cell>
          <cell r="CQ88">
            <v>0</v>
          </cell>
          <cell r="CR88">
            <v>100</v>
          </cell>
          <cell r="CS88">
            <v>100</v>
          </cell>
          <cell r="CU88">
            <v>52.25</v>
          </cell>
          <cell r="CV88">
            <v>67.25</v>
          </cell>
          <cell r="CX88">
            <v>61.25</v>
          </cell>
          <cell r="CY88">
            <v>76.5625</v>
          </cell>
          <cell r="CZ88" t="str">
            <v>B</v>
          </cell>
        </row>
        <row r="89">
          <cell r="A89">
            <v>81</v>
          </cell>
          <cell r="B89">
            <v>3105</v>
          </cell>
          <cell r="C89" t="str">
            <v>Jindřichův Hradec</v>
          </cell>
          <cell r="D89" t="str">
            <v>00246875</v>
          </cell>
          <cell r="E89">
            <v>21551</v>
          </cell>
          <cell r="F89">
            <v>21568</v>
          </cell>
          <cell r="G89">
            <v>314779442.75999999</v>
          </cell>
          <cell r="H89">
            <v>342239156.26999998</v>
          </cell>
          <cell r="I89">
            <v>112133702.31</v>
          </cell>
          <cell r="J89">
            <v>126890919.65000001</v>
          </cell>
          <cell r="K89">
            <v>5681724.2699999996</v>
          </cell>
          <cell r="L89">
            <v>4880984.18</v>
          </cell>
          <cell r="M89">
            <v>7146949.4400000004</v>
          </cell>
          <cell r="N89">
            <v>10849694.42</v>
          </cell>
          <cell r="O89">
            <v>112936.76</v>
          </cell>
          <cell r="P89">
            <v>92664.16</v>
          </cell>
          <cell r="Q89">
            <v>2663467.92</v>
          </cell>
          <cell r="R89">
            <v>1772003.2</v>
          </cell>
          <cell r="S89">
            <v>429576612.99000001</v>
          </cell>
          <cell r="T89">
            <v>470902079.11999995</v>
          </cell>
          <cell r="U89">
            <v>47044417</v>
          </cell>
          <cell r="V89">
            <v>55855018.68</v>
          </cell>
          <cell r="W89">
            <v>21241578.579999998</v>
          </cell>
          <cell r="X89">
            <v>12403062.41</v>
          </cell>
          <cell r="Y89">
            <v>68285995.579999998</v>
          </cell>
          <cell r="Z89">
            <v>68258081.090000004</v>
          </cell>
          <cell r="AA89">
            <v>497862608.56999999</v>
          </cell>
          <cell r="AB89">
            <v>539160160.20999992</v>
          </cell>
          <cell r="AC89">
            <v>92990324.209999993</v>
          </cell>
          <cell r="AD89">
            <v>100397495.67</v>
          </cell>
          <cell r="AE89">
            <v>4473.5</v>
          </cell>
          <cell r="AF89">
            <v>2724</v>
          </cell>
          <cell r="AI89">
            <v>170080404.84999999</v>
          </cell>
          <cell r="AJ89">
            <v>169252363.84999999</v>
          </cell>
          <cell r="AK89">
            <v>53372049.579999998</v>
          </cell>
          <cell r="AL89">
            <v>52014395.340000004</v>
          </cell>
          <cell r="AM89">
            <v>350476339.06</v>
          </cell>
          <cell r="AN89">
            <v>355858947.58999997</v>
          </cell>
          <cell r="AO89">
            <v>94459536.230000004</v>
          </cell>
          <cell r="AP89">
            <v>93442758.540000007</v>
          </cell>
          <cell r="AQ89">
            <v>444935875.29000002</v>
          </cell>
          <cell r="AR89">
            <v>449301706.13</v>
          </cell>
          <cell r="AS89">
            <v>52926733.279999971</v>
          </cell>
          <cell r="AT89">
            <v>89858454.079999924</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1296546.8500000001</v>
          </cell>
          <cell r="BT89">
            <v>3206635.31</v>
          </cell>
          <cell r="BU89">
            <v>297282547.72000003</v>
          </cell>
          <cell r="BV89">
            <v>416837435</v>
          </cell>
          <cell r="BX89">
            <v>4473.5</v>
          </cell>
          <cell r="BY89">
            <v>2724</v>
          </cell>
          <cell r="BZ89">
            <v>495199140.64999998</v>
          </cell>
          <cell r="CA89">
            <v>537388157.00999999</v>
          </cell>
          <cell r="CC89">
            <v>52931206.779999971</v>
          </cell>
          <cell r="CD89">
            <v>89861178.079999924</v>
          </cell>
          <cell r="CF89">
            <v>100</v>
          </cell>
          <cell r="CG89">
            <v>0</v>
          </cell>
          <cell r="CH89">
            <v>100</v>
          </cell>
          <cell r="CI89">
            <v>100</v>
          </cell>
          <cell r="CJ89">
            <v>100</v>
          </cell>
          <cell r="CK89">
            <v>100</v>
          </cell>
          <cell r="CL89">
            <v>100</v>
          </cell>
          <cell r="CM89">
            <v>100</v>
          </cell>
          <cell r="CN89">
            <v>100</v>
          </cell>
          <cell r="CO89">
            <v>100</v>
          </cell>
          <cell r="CP89">
            <v>0</v>
          </cell>
          <cell r="CQ89">
            <v>0</v>
          </cell>
          <cell r="CR89">
            <v>100</v>
          </cell>
          <cell r="CS89">
            <v>100</v>
          </cell>
          <cell r="CU89">
            <v>90</v>
          </cell>
          <cell r="CV89">
            <v>75</v>
          </cell>
          <cell r="CX89">
            <v>81</v>
          </cell>
          <cell r="CY89">
            <v>101.25</v>
          </cell>
          <cell r="CZ89" t="str">
            <v>A</v>
          </cell>
        </row>
        <row r="90">
          <cell r="A90">
            <v>82</v>
          </cell>
          <cell r="B90">
            <v>4204</v>
          </cell>
          <cell r="C90" t="str">
            <v>Kadaň</v>
          </cell>
          <cell r="D90" t="str">
            <v>00261912</v>
          </cell>
          <cell r="E90">
            <v>17839</v>
          </cell>
          <cell r="F90">
            <v>17924</v>
          </cell>
          <cell r="G90">
            <v>267606415.5</v>
          </cell>
          <cell r="H90">
            <v>289075257.88999999</v>
          </cell>
          <cell r="I90">
            <v>56253798.090000004</v>
          </cell>
          <cell r="J90">
            <v>56466800.899999999</v>
          </cell>
          <cell r="K90">
            <v>2238752.37</v>
          </cell>
          <cell r="L90">
            <v>2564829.63</v>
          </cell>
          <cell r="M90">
            <v>4556847</v>
          </cell>
          <cell r="N90">
            <v>9703787.2300000004</v>
          </cell>
          <cell r="O90">
            <v>0</v>
          </cell>
          <cell r="P90">
            <v>0</v>
          </cell>
          <cell r="Q90">
            <v>18945210.780000001</v>
          </cell>
          <cell r="R90">
            <v>9477893.3000000007</v>
          </cell>
          <cell r="S90">
            <v>342805424.37</v>
          </cell>
          <cell r="T90">
            <v>355019952.08999997</v>
          </cell>
          <cell r="U90">
            <v>53438795.530000001</v>
          </cell>
          <cell r="V90">
            <v>67993520.730000004</v>
          </cell>
          <cell r="W90" t="str">
            <v>0,00</v>
          </cell>
          <cell r="X90">
            <v>81470</v>
          </cell>
          <cell r="Y90">
            <v>53438795.530000001</v>
          </cell>
          <cell r="Z90">
            <v>68074990.730000004</v>
          </cell>
          <cell r="AA90">
            <v>396244219.89999998</v>
          </cell>
          <cell r="AB90">
            <v>423094942.81999999</v>
          </cell>
          <cell r="AC90">
            <v>78473003</v>
          </cell>
          <cell r="AD90">
            <v>83996227</v>
          </cell>
          <cell r="AE90">
            <v>54.01</v>
          </cell>
          <cell r="AF90">
            <v>39.5</v>
          </cell>
          <cell r="AG90">
            <v>67164</v>
          </cell>
          <cell r="AH90">
            <v>36032.519999999997</v>
          </cell>
          <cell r="AI90">
            <v>148396911.97999999</v>
          </cell>
          <cell r="AJ90">
            <v>155772817.88999999</v>
          </cell>
          <cell r="AK90">
            <v>67446472.439999998</v>
          </cell>
          <cell r="AL90">
            <v>87318539.719999999</v>
          </cell>
          <cell r="AM90">
            <v>327610683.36000001</v>
          </cell>
          <cell r="AN90">
            <v>365536711.20999998</v>
          </cell>
          <cell r="AO90">
            <v>85125420.359999999</v>
          </cell>
          <cell r="AP90">
            <v>44527548.119999997</v>
          </cell>
          <cell r="AQ90">
            <v>412736103.72000003</v>
          </cell>
          <cell r="AR90">
            <v>410064259.32999998</v>
          </cell>
          <cell r="AS90">
            <v>-16491883.820000052</v>
          </cell>
          <cell r="AT90">
            <v>13030683.49000001</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3995858.53</v>
          </cell>
          <cell r="BT90">
            <v>9319221.0600000005</v>
          </cell>
          <cell r="BU90">
            <v>120824391.09999999</v>
          </cell>
          <cell r="BV90">
            <v>135024841.74000001</v>
          </cell>
          <cell r="BX90">
            <v>67218.009999999995</v>
          </cell>
          <cell r="BY90">
            <v>36072.019999999997</v>
          </cell>
          <cell r="BZ90">
            <v>377299009.12</v>
          </cell>
          <cell r="CA90">
            <v>413617049.51999998</v>
          </cell>
          <cell r="CC90">
            <v>-16424665.810000053</v>
          </cell>
          <cell r="CD90">
            <v>13066755.510000009</v>
          </cell>
          <cell r="CF90">
            <v>100</v>
          </cell>
          <cell r="CG90">
            <v>10</v>
          </cell>
          <cell r="CH90">
            <v>100</v>
          </cell>
          <cell r="CI90">
            <v>100</v>
          </cell>
          <cell r="CJ90">
            <v>80</v>
          </cell>
          <cell r="CK90">
            <v>80</v>
          </cell>
          <cell r="CL90">
            <v>85</v>
          </cell>
          <cell r="CM90">
            <v>70</v>
          </cell>
          <cell r="CN90">
            <v>100</v>
          </cell>
          <cell r="CO90">
            <v>0</v>
          </cell>
          <cell r="CP90">
            <v>0</v>
          </cell>
          <cell r="CQ90">
            <v>0</v>
          </cell>
          <cell r="CR90">
            <v>100</v>
          </cell>
          <cell r="CS90">
            <v>100</v>
          </cell>
          <cell r="CU90">
            <v>83.75</v>
          </cell>
          <cell r="CV90">
            <v>53</v>
          </cell>
          <cell r="CX90">
            <v>65.3</v>
          </cell>
          <cell r="CY90">
            <v>81.625</v>
          </cell>
          <cell r="CZ90" t="str">
            <v>B</v>
          </cell>
        </row>
        <row r="91">
          <cell r="A91">
            <v>83</v>
          </cell>
          <cell r="B91">
            <v>3106</v>
          </cell>
          <cell r="C91" t="str">
            <v>Kaplice</v>
          </cell>
          <cell r="D91" t="str">
            <v>00245941</v>
          </cell>
          <cell r="E91">
            <v>7064</v>
          </cell>
          <cell r="F91">
            <v>7108</v>
          </cell>
          <cell r="G91">
            <v>118105059.69</v>
          </cell>
          <cell r="H91">
            <v>124841257.25</v>
          </cell>
          <cell r="I91">
            <v>19728450.949999999</v>
          </cell>
          <cell r="J91">
            <v>22434751.440000001</v>
          </cell>
          <cell r="K91">
            <v>2634491.02</v>
          </cell>
          <cell r="L91">
            <v>2837175.75</v>
          </cell>
          <cell r="M91">
            <v>3966342.88</v>
          </cell>
          <cell r="N91">
            <v>8524790.3499999996</v>
          </cell>
          <cell r="O91">
            <v>2900000</v>
          </cell>
          <cell r="P91" t="str">
            <v>0,00</v>
          </cell>
          <cell r="Q91">
            <v>5879797.5</v>
          </cell>
          <cell r="R91">
            <v>31851204</v>
          </cell>
          <cell r="S91">
            <v>143713308.13999999</v>
          </cell>
          <cell r="T91">
            <v>179127212.69</v>
          </cell>
          <cell r="U91">
            <v>29608318.690000001</v>
          </cell>
          <cell r="V91">
            <v>24748216.210000001</v>
          </cell>
          <cell r="W91">
            <v>4355118.82</v>
          </cell>
          <cell r="X91">
            <v>1147007.5</v>
          </cell>
          <cell r="Y91">
            <v>33963437.509999998</v>
          </cell>
          <cell r="Z91">
            <v>25895223.710000001</v>
          </cell>
          <cell r="AA91">
            <v>177676745.64999998</v>
          </cell>
          <cell r="AB91">
            <v>205022436.40000001</v>
          </cell>
          <cell r="AC91">
            <v>35590501</v>
          </cell>
          <cell r="AD91">
            <v>43167263.759999998</v>
          </cell>
          <cell r="AE91">
            <v>389990.64</v>
          </cell>
          <cell r="AF91">
            <v>246208.93</v>
          </cell>
          <cell r="AI91">
            <v>48316321.990000002</v>
          </cell>
          <cell r="AJ91">
            <v>53884361.359999999</v>
          </cell>
          <cell r="AK91">
            <v>32548664</v>
          </cell>
          <cell r="AL91">
            <v>23462465.300000001</v>
          </cell>
          <cell r="AM91">
            <v>119862891.98999999</v>
          </cell>
          <cell r="AN91">
            <v>123857761.01000001</v>
          </cell>
          <cell r="AO91">
            <v>37194824.829999998</v>
          </cell>
          <cell r="AP91">
            <v>46107573.119999997</v>
          </cell>
          <cell r="AQ91">
            <v>157057716.81999999</v>
          </cell>
          <cell r="AR91">
            <v>169965334.13</v>
          </cell>
          <cell r="AS91">
            <v>20619028.829999983</v>
          </cell>
          <cell r="AT91">
            <v>35057102.270000011</v>
          </cell>
          <cell r="AU91">
            <v>0</v>
          </cell>
          <cell r="AV91">
            <v>0</v>
          </cell>
          <cell r="AW91">
            <v>0</v>
          </cell>
          <cell r="AX91">
            <v>0</v>
          </cell>
          <cell r="AY91">
            <v>0</v>
          </cell>
          <cell r="AZ91">
            <v>0</v>
          </cell>
          <cell r="BA91">
            <v>0</v>
          </cell>
          <cell r="BB91">
            <v>0</v>
          </cell>
          <cell r="BC91">
            <v>0</v>
          </cell>
          <cell r="BD91">
            <v>0</v>
          </cell>
          <cell r="BE91">
            <v>0</v>
          </cell>
          <cell r="BF91">
            <v>0</v>
          </cell>
          <cell r="BG91">
            <v>-5000000</v>
          </cell>
          <cell r="BH91">
            <v>0</v>
          </cell>
          <cell r="BI91">
            <v>-5828956.8700000001</v>
          </cell>
          <cell r="BJ91">
            <v>-5873118.9100000001</v>
          </cell>
          <cell r="BK91">
            <v>-10828956.870000001</v>
          </cell>
          <cell r="BL91">
            <v>-5873118.9100000001</v>
          </cell>
          <cell r="BM91">
            <v>0</v>
          </cell>
          <cell r="BN91">
            <v>0</v>
          </cell>
          <cell r="BO91">
            <v>0</v>
          </cell>
          <cell r="BP91">
            <v>0</v>
          </cell>
          <cell r="BQ91">
            <v>0</v>
          </cell>
          <cell r="BR91">
            <v>0</v>
          </cell>
          <cell r="BS91">
            <v>48046943.75</v>
          </cell>
          <cell r="BT91">
            <v>43027438.840000004</v>
          </cell>
          <cell r="BU91">
            <v>2928413.58</v>
          </cell>
          <cell r="BV91">
            <v>29537974.280000001</v>
          </cell>
          <cell r="BX91">
            <v>-10438966.23</v>
          </cell>
          <cell r="BY91">
            <v>-5626909.9800000004</v>
          </cell>
          <cell r="BZ91">
            <v>171796948.14999998</v>
          </cell>
          <cell r="CA91">
            <v>173171232.40000001</v>
          </cell>
          <cell r="CC91">
            <v>21009019.469999984</v>
          </cell>
          <cell r="CD91">
            <v>35303311.20000001</v>
          </cell>
          <cell r="CF91">
            <v>10</v>
          </cell>
          <cell r="CG91">
            <v>100</v>
          </cell>
          <cell r="CH91">
            <v>100</v>
          </cell>
          <cell r="CI91">
            <v>100</v>
          </cell>
          <cell r="CJ91">
            <v>80</v>
          </cell>
          <cell r="CK91">
            <v>80</v>
          </cell>
          <cell r="CL91">
            <v>100</v>
          </cell>
          <cell r="CM91">
            <v>100</v>
          </cell>
          <cell r="CN91">
            <v>0</v>
          </cell>
          <cell r="CO91">
            <v>0</v>
          </cell>
          <cell r="CP91">
            <v>0</v>
          </cell>
          <cell r="CQ91">
            <v>0</v>
          </cell>
          <cell r="CR91">
            <v>100</v>
          </cell>
          <cell r="CS91">
            <v>100</v>
          </cell>
          <cell r="CU91">
            <v>57.5</v>
          </cell>
          <cell r="CV91">
            <v>71</v>
          </cell>
          <cell r="CX91">
            <v>65.599999999999994</v>
          </cell>
          <cell r="CY91">
            <v>82</v>
          </cell>
          <cell r="CZ91" t="str">
            <v>B</v>
          </cell>
        </row>
        <row r="92">
          <cell r="A92">
            <v>84</v>
          </cell>
          <cell r="B92">
            <v>3205</v>
          </cell>
          <cell r="C92" t="str">
            <v>Klatovy</v>
          </cell>
          <cell r="D92" t="str">
            <v>00255661</v>
          </cell>
          <cell r="E92">
            <v>22415</v>
          </cell>
          <cell r="F92">
            <v>22378</v>
          </cell>
          <cell r="G92">
            <v>311492312.82999998</v>
          </cell>
          <cell r="H92">
            <v>333942749.25</v>
          </cell>
          <cell r="I92">
            <v>78886964.879999995</v>
          </cell>
          <cell r="J92">
            <v>83299138.260000005</v>
          </cell>
          <cell r="K92">
            <v>3257917.64</v>
          </cell>
          <cell r="L92">
            <v>4356880.0199999996</v>
          </cell>
          <cell r="M92">
            <v>2442553.5</v>
          </cell>
          <cell r="N92">
            <v>4043974.62</v>
          </cell>
          <cell r="O92">
            <v>1201701.75</v>
          </cell>
          <cell r="P92">
            <v>894480.61</v>
          </cell>
          <cell r="Q92">
            <v>18526589.98</v>
          </cell>
          <cell r="R92">
            <v>13856233.52</v>
          </cell>
          <cell r="S92">
            <v>408905867.69</v>
          </cell>
          <cell r="T92">
            <v>431098121.02999997</v>
          </cell>
          <cell r="U92">
            <v>61388431.420000002</v>
          </cell>
          <cell r="V92">
            <v>76971231.459999993</v>
          </cell>
          <cell r="W92">
            <v>4890417.08</v>
          </cell>
          <cell r="X92">
            <v>6961680.6299999999</v>
          </cell>
          <cell r="Y92">
            <v>66278848.5</v>
          </cell>
          <cell r="Z92">
            <v>83932912.090000004</v>
          </cell>
          <cell r="AA92">
            <v>475184716.19</v>
          </cell>
          <cell r="AB92">
            <v>515031033.12</v>
          </cell>
          <cell r="AC92">
            <v>75805182.849999994</v>
          </cell>
          <cell r="AD92">
            <v>81059148.930000007</v>
          </cell>
          <cell r="AE92">
            <v>4798986.54</v>
          </cell>
          <cell r="AF92">
            <v>4163956.49</v>
          </cell>
          <cell r="AG92">
            <v>71124.56</v>
          </cell>
          <cell r="AH92">
            <v>57522.12</v>
          </cell>
          <cell r="AI92">
            <v>79734411.280000001</v>
          </cell>
          <cell r="AJ92">
            <v>98095424.519999996</v>
          </cell>
          <cell r="AK92">
            <v>161154075.13</v>
          </cell>
          <cell r="AL92">
            <v>172057095.31</v>
          </cell>
          <cell r="AM92">
            <v>333898741.86000001</v>
          </cell>
          <cell r="AN92">
            <v>366759436.06</v>
          </cell>
          <cell r="AO92">
            <v>57560874.490000002</v>
          </cell>
          <cell r="AP92">
            <v>103139055.34</v>
          </cell>
          <cell r="AQ92">
            <v>391459616.35000002</v>
          </cell>
          <cell r="AR92">
            <v>469898491.39999998</v>
          </cell>
          <cell r="AS92">
            <v>83725099.839999974</v>
          </cell>
          <cell r="AT92">
            <v>45132541.720000029</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-16561444.74</v>
          </cell>
          <cell r="BJ92">
            <v>-16564376.99</v>
          </cell>
          <cell r="BK92">
            <v>-16561444.74</v>
          </cell>
          <cell r="BL92">
            <v>-16564376.99</v>
          </cell>
          <cell r="BM92">
            <v>0</v>
          </cell>
          <cell r="BN92">
            <v>0</v>
          </cell>
          <cell r="BO92">
            <v>0</v>
          </cell>
          <cell r="BP92">
            <v>0</v>
          </cell>
          <cell r="BQ92">
            <v>0</v>
          </cell>
          <cell r="BR92">
            <v>0</v>
          </cell>
          <cell r="BS92">
            <v>134069507.14</v>
          </cell>
          <cell r="BT92">
            <v>113369251.20999999</v>
          </cell>
          <cell r="BU92">
            <v>273813602.10000002</v>
          </cell>
          <cell r="BV92">
            <v>306677964.37</v>
          </cell>
          <cell r="BX92">
            <v>-11691333.640000001</v>
          </cell>
          <cell r="BY92">
            <v>-12342898.379999999</v>
          </cell>
          <cell r="BZ92">
            <v>456658126.20999998</v>
          </cell>
          <cell r="CA92">
            <v>501174799.59999996</v>
          </cell>
          <cell r="CC92">
            <v>88595210.939999983</v>
          </cell>
          <cell r="CD92">
            <v>49354020.330000028</v>
          </cell>
          <cell r="CF92">
            <v>100</v>
          </cell>
          <cell r="CG92">
            <v>70</v>
          </cell>
          <cell r="CH92">
            <v>100</v>
          </cell>
          <cell r="CI92">
            <v>100</v>
          </cell>
          <cell r="CJ92">
            <v>100</v>
          </cell>
          <cell r="CK92">
            <v>100</v>
          </cell>
          <cell r="CL92">
            <v>100</v>
          </cell>
          <cell r="CM92">
            <v>85</v>
          </cell>
          <cell r="CN92">
            <v>0</v>
          </cell>
          <cell r="CO92">
            <v>0</v>
          </cell>
          <cell r="CP92">
            <v>0</v>
          </cell>
          <cell r="CQ92">
            <v>0</v>
          </cell>
          <cell r="CR92">
            <v>100</v>
          </cell>
          <cell r="CS92">
            <v>100</v>
          </cell>
          <cell r="CU92">
            <v>75</v>
          </cell>
          <cell r="CV92">
            <v>68.25</v>
          </cell>
          <cell r="CX92">
            <v>70.949999999999989</v>
          </cell>
          <cell r="CY92">
            <v>88.687499999999986</v>
          </cell>
          <cell r="CZ92" t="str">
            <v>A</v>
          </cell>
        </row>
        <row r="93">
          <cell r="A93">
            <v>85</v>
          </cell>
          <cell r="B93">
            <v>2110</v>
          </cell>
          <cell r="C93" t="str">
            <v>Kolín</v>
          </cell>
          <cell r="D93" t="str">
            <v>00235440</v>
          </cell>
          <cell r="E93">
            <v>30995</v>
          </cell>
          <cell r="F93">
            <v>31123</v>
          </cell>
          <cell r="G93">
            <v>477200981.63999999</v>
          </cell>
          <cell r="H93">
            <v>504827297.72000003</v>
          </cell>
          <cell r="I93">
            <v>248627001.5</v>
          </cell>
          <cell r="J93">
            <v>247379398.18000001</v>
          </cell>
          <cell r="K93">
            <v>18666389.800000001</v>
          </cell>
          <cell r="L93">
            <v>15795304.98</v>
          </cell>
          <cell r="M93">
            <v>8133559.2599999998</v>
          </cell>
          <cell r="N93">
            <v>7449654.8300000001</v>
          </cell>
          <cell r="O93">
            <v>1174300</v>
          </cell>
          <cell r="P93">
            <v>1209300</v>
          </cell>
          <cell r="Q93">
            <v>42713144.109999999</v>
          </cell>
          <cell r="R93">
            <v>64973552.5</v>
          </cell>
          <cell r="S93">
            <v>768541127.25</v>
          </cell>
          <cell r="T93">
            <v>817180248.4000001</v>
          </cell>
          <cell r="U93">
            <v>70912594.349999994</v>
          </cell>
          <cell r="V93">
            <v>88366057.319999993</v>
          </cell>
          <cell r="W93">
            <v>4339699.2</v>
          </cell>
          <cell r="X93">
            <v>12902904.66</v>
          </cell>
          <cell r="Y93">
            <v>75252293.549999997</v>
          </cell>
          <cell r="Z93">
            <v>101268961.98</v>
          </cell>
          <cell r="AA93">
            <v>843793420.79999995</v>
          </cell>
          <cell r="AB93">
            <v>918449210.38000011</v>
          </cell>
          <cell r="AC93">
            <v>136051157.69999999</v>
          </cell>
          <cell r="AD93">
            <v>144052412.52000001</v>
          </cell>
          <cell r="AE93">
            <v>23220531.039999999</v>
          </cell>
          <cell r="AF93">
            <v>22563394.200000003</v>
          </cell>
          <cell r="AI93">
            <v>290152586.81999999</v>
          </cell>
          <cell r="AJ93">
            <v>323874397.48000002</v>
          </cell>
          <cell r="AK93">
            <v>142400627.25999999</v>
          </cell>
          <cell r="AL93">
            <v>166328041.56</v>
          </cell>
          <cell r="AM93">
            <v>615114649.48000002</v>
          </cell>
          <cell r="AN93">
            <v>698175449.26999998</v>
          </cell>
          <cell r="AO93">
            <v>92761257.25</v>
          </cell>
          <cell r="AP93">
            <v>159162790.55000001</v>
          </cell>
          <cell r="AQ93">
            <v>707875906.73000002</v>
          </cell>
          <cell r="AR93">
            <v>857338239.81999993</v>
          </cell>
          <cell r="AS93">
            <v>135917514.06999993</v>
          </cell>
          <cell r="AT93">
            <v>61110970.560000181</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-56006084</v>
          </cell>
          <cell r="BJ93">
            <v>-48566084</v>
          </cell>
          <cell r="BK93">
            <v>-56006084</v>
          </cell>
          <cell r="BL93">
            <v>-48566084</v>
          </cell>
          <cell r="BM93">
            <v>0</v>
          </cell>
          <cell r="BN93">
            <v>0</v>
          </cell>
          <cell r="BO93">
            <v>0</v>
          </cell>
          <cell r="BP93">
            <v>0</v>
          </cell>
          <cell r="BQ93">
            <v>0</v>
          </cell>
          <cell r="BR93">
            <v>0</v>
          </cell>
          <cell r="BS93">
            <v>529970862.19</v>
          </cell>
          <cell r="BT93">
            <v>495402414.70999998</v>
          </cell>
          <cell r="BU93">
            <v>176981748.77000001</v>
          </cell>
          <cell r="BV93">
            <v>189764209.88</v>
          </cell>
          <cell r="BX93">
            <v>-32785552.960000001</v>
          </cell>
          <cell r="BY93">
            <v>-26002689.799999997</v>
          </cell>
          <cell r="BZ93">
            <v>801080276.69000006</v>
          </cell>
          <cell r="CA93">
            <v>853475657.88</v>
          </cell>
          <cell r="CC93">
            <v>159138045.10999992</v>
          </cell>
          <cell r="CD93">
            <v>83674364.760000184</v>
          </cell>
          <cell r="CF93">
            <v>70</v>
          </cell>
          <cell r="CG93">
            <v>100</v>
          </cell>
          <cell r="CH93">
            <v>100</v>
          </cell>
          <cell r="CI93">
            <v>100</v>
          </cell>
          <cell r="CJ93">
            <v>100</v>
          </cell>
          <cell r="CK93">
            <v>100</v>
          </cell>
          <cell r="CL93">
            <v>100</v>
          </cell>
          <cell r="CM93">
            <v>85</v>
          </cell>
          <cell r="CN93">
            <v>0</v>
          </cell>
          <cell r="CO93">
            <v>0</v>
          </cell>
          <cell r="CP93">
            <v>0</v>
          </cell>
          <cell r="CQ93">
            <v>0</v>
          </cell>
          <cell r="CR93">
            <v>100</v>
          </cell>
          <cell r="CS93">
            <v>100</v>
          </cell>
          <cell r="CU93">
            <v>70.5</v>
          </cell>
          <cell r="CV93">
            <v>72.75</v>
          </cell>
          <cell r="CX93">
            <v>71.849999999999994</v>
          </cell>
          <cell r="CY93">
            <v>89.8125</v>
          </cell>
          <cell r="CZ93" t="str">
            <v>A</v>
          </cell>
        </row>
        <row r="94">
          <cell r="A94">
            <v>86</v>
          </cell>
          <cell r="B94">
            <v>7103</v>
          </cell>
          <cell r="C94" t="str">
            <v>Konice</v>
          </cell>
          <cell r="D94" t="str">
            <v>00288365</v>
          </cell>
          <cell r="E94">
            <v>2773</v>
          </cell>
          <cell r="F94">
            <v>2757</v>
          </cell>
          <cell r="G94">
            <v>39297944.740000002</v>
          </cell>
          <cell r="H94">
            <v>42777896.060000002</v>
          </cell>
          <cell r="I94">
            <v>5955463.04</v>
          </cell>
          <cell r="J94">
            <v>6265414.7800000003</v>
          </cell>
          <cell r="K94">
            <v>426548</v>
          </cell>
          <cell r="L94">
            <v>432181</v>
          </cell>
          <cell r="M94">
            <v>972828.81</v>
          </cell>
          <cell r="N94">
            <v>699145.5</v>
          </cell>
          <cell r="O94">
            <v>10598.15</v>
          </cell>
          <cell r="P94">
            <v>3397.78</v>
          </cell>
          <cell r="Q94">
            <v>571730</v>
          </cell>
          <cell r="R94">
            <v>87456</v>
          </cell>
          <cell r="S94">
            <v>45825137.780000001</v>
          </cell>
          <cell r="T94">
            <v>49130766.840000004</v>
          </cell>
          <cell r="U94">
            <v>15462072.359999999</v>
          </cell>
          <cell r="V94">
            <v>15998861.720000001</v>
          </cell>
          <cell r="W94" t="str">
            <v>0,00</v>
          </cell>
          <cell r="X94">
            <v>841144.86</v>
          </cell>
          <cell r="Y94">
            <v>15462072.359999999</v>
          </cell>
          <cell r="Z94">
            <v>16840006.579999998</v>
          </cell>
          <cell r="AA94">
            <v>61287210.140000001</v>
          </cell>
          <cell r="AB94">
            <v>65970773.420000002</v>
          </cell>
          <cell r="AC94">
            <v>23950298</v>
          </cell>
          <cell r="AD94">
            <v>25306519</v>
          </cell>
          <cell r="AE94">
            <v>133573.31</v>
          </cell>
          <cell r="AF94">
            <v>67434.28</v>
          </cell>
          <cell r="AI94">
            <v>15823466.41</v>
          </cell>
          <cell r="AJ94">
            <v>16334423.789999999</v>
          </cell>
          <cell r="AK94">
            <v>7361306.2400000002</v>
          </cell>
          <cell r="AL94">
            <v>7602646.9000000004</v>
          </cell>
          <cell r="AM94">
            <v>48581829.649999999</v>
          </cell>
          <cell r="AN94">
            <v>50608542.689999998</v>
          </cell>
          <cell r="AO94">
            <v>9626414.0099999998</v>
          </cell>
          <cell r="AP94">
            <v>10479640.640000001</v>
          </cell>
          <cell r="AQ94">
            <v>58208243.659999996</v>
          </cell>
          <cell r="AR94">
            <v>61088183.329999998</v>
          </cell>
          <cell r="AS94">
            <v>3078966.4800000042</v>
          </cell>
          <cell r="AT94">
            <v>4882590.0900000036</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-13078772.98</v>
          </cell>
          <cell r="BJ94">
            <v>-4964601.41</v>
          </cell>
          <cell r="BK94">
            <v>-13078772.98</v>
          </cell>
          <cell r="BL94">
            <v>-4964601.41</v>
          </cell>
          <cell r="BM94">
            <v>0</v>
          </cell>
          <cell r="BN94">
            <v>0</v>
          </cell>
          <cell r="BO94">
            <v>0</v>
          </cell>
          <cell r="BP94">
            <v>0</v>
          </cell>
          <cell r="BQ94">
            <v>0</v>
          </cell>
          <cell r="BR94">
            <v>0</v>
          </cell>
          <cell r="BS94">
            <v>12120338.98</v>
          </cell>
          <cell r="BT94">
            <v>13156735.74</v>
          </cell>
          <cell r="BU94">
            <v>17411118.329999998</v>
          </cell>
          <cell r="BV94">
            <v>22502073.940000001</v>
          </cell>
          <cell r="BX94">
            <v>-12945199.67</v>
          </cell>
          <cell r="BY94">
            <v>-4897167.13</v>
          </cell>
          <cell r="BZ94">
            <v>60715480.140000001</v>
          </cell>
          <cell r="CA94">
            <v>65883317.420000002</v>
          </cell>
          <cell r="CC94">
            <v>3212539.7900000042</v>
          </cell>
          <cell r="CD94">
            <v>4950024.3700000038</v>
          </cell>
          <cell r="CF94">
            <v>100</v>
          </cell>
          <cell r="CG94">
            <v>100</v>
          </cell>
          <cell r="CH94">
            <v>100</v>
          </cell>
          <cell r="CI94">
            <v>100</v>
          </cell>
          <cell r="CJ94">
            <v>20</v>
          </cell>
          <cell r="CK94">
            <v>20</v>
          </cell>
          <cell r="CL94">
            <v>55</v>
          </cell>
          <cell r="CM94">
            <v>55</v>
          </cell>
          <cell r="CN94">
            <v>0</v>
          </cell>
          <cell r="CO94">
            <v>0</v>
          </cell>
          <cell r="CP94">
            <v>0</v>
          </cell>
          <cell r="CQ94">
            <v>0</v>
          </cell>
          <cell r="CR94">
            <v>100</v>
          </cell>
          <cell r="CS94">
            <v>100</v>
          </cell>
          <cell r="CU94">
            <v>52.25</v>
          </cell>
          <cell r="CV94">
            <v>52.25</v>
          </cell>
          <cell r="CX94">
            <v>52.25</v>
          </cell>
          <cell r="CY94">
            <v>65.3125</v>
          </cell>
          <cell r="CZ94" t="str">
            <v>C</v>
          </cell>
        </row>
        <row r="95">
          <cell r="A95">
            <v>87</v>
          </cell>
          <cell r="B95">
            <v>8112</v>
          </cell>
          <cell r="C95" t="str">
            <v>Kopřivnice</v>
          </cell>
          <cell r="D95" t="str">
            <v>00298077</v>
          </cell>
          <cell r="E95">
            <v>22273</v>
          </cell>
          <cell r="F95">
            <v>22237</v>
          </cell>
          <cell r="G95">
            <v>295137802.08999997</v>
          </cell>
          <cell r="H95">
            <v>322017371.63999999</v>
          </cell>
          <cell r="I95">
            <v>21890156.399999999</v>
          </cell>
          <cell r="J95">
            <v>21493857.170000002</v>
          </cell>
          <cell r="K95">
            <v>8572971.4000000004</v>
          </cell>
          <cell r="L95">
            <v>7295839.21</v>
          </cell>
          <cell r="M95">
            <v>1547437.72</v>
          </cell>
          <cell r="N95">
            <v>1695246.25</v>
          </cell>
          <cell r="O95">
            <v>0</v>
          </cell>
          <cell r="P95" t="str">
            <v>0,00</v>
          </cell>
          <cell r="Q95">
            <v>28438766.399999999</v>
          </cell>
          <cell r="R95">
            <v>2403102.7999999998</v>
          </cell>
          <cell r="S95">
            <v>345466724.88999993</v>
          </cell>
          <cell r="T95">
            <v>345914331.61000001</v>
          </cell>
          <cell r="U95">
            <v>50507873.609999999</v>
          </cell>
          <cell r="V95">
            <v>65861587</v>
          </cell>
          <cell r="W95">
            <v>32438841.550000001</v>
          </cell>
          <cell r="X95">
            <v>0</v>
          </cell>
          <cell r="Y95">
            <v>82946715.159999996</v>
          </cell>
          <cell r="Z95">
            <v>65861587</v>
          </cell>
          <cell r="AA95">
            <v>428413440.04999995</v>
          </cell>
          <cell r="AB95">
            <v>411775918.61000001</v>
          </cell>
          <cell r="AC95">
            <v>93522608.299999997</v>
          </cell>
          <cell r="AD95">
            <v>96019280.099999994</v>
          </cell>
          <cell r="AE95">
            <v>510578.17</v>
          </cell>
          <cell r="AF95">
            <v>387852.71</v>
          </cell>
          <cell r="AG95">
            <v>177948</v>
          </cell>
          <cell r="AH95">
            <v>126302</v>
          </cell>
          <cell r="AI95">
            <v>127414231.23999999</v>
          </cell>
          <cell r="AJ95">
            <v>107648226.03</v>
          </cell>
          <cell r="AK95">
            <v>76697321.400000006</v>
          </cell>
          <cell r="AL95">
            <v>81887643.620000005</v>
          </cell>
          <cell r="AM95">
            <v>315187038.07999998</v>
          </cell>
          <cell r="AN95">
            <v>304681192.01999998</v>
          </cell>
          <cell r="AO95">
            <v>52169917.740000002</v>
          </cell>
          <cell r="AP95">
            <v>138694008.49000001</v>
          </cell>
          <cell r="AQ95">
            <v>367356955.81999999</v>
          </cell>
          <cell r="AR95">
            <v>443375200.50999999</v>
          </cell>
          <cell r="AS95">
            <v>61056484.229999959</v>
          </cell>
          <cell r="AT95">
            <v>-31599281.899999976</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-10355599.65</v>
          </cell>
          <cell r="BJ95">
            <v>-10634725.720000001</v>
          </cell>
          <cell r="BK95">
            <v>-10355599.65</v>
          </cell>
          <cell r="BL95">
            <v>-10634725.720000001</v>
          </cell>
          <cell r="BM95">
            <v>0</v>
          </cell>
          <cell r="BN95">
            <v>0</v>
          </cell>
          <cell r="BO95">
            <v>0</v>
          </cell>
          <cell r="BP95">
            <v>0</v>
          </cell>
          <cell r="BQ95">
            <v>0</v>
          </cell>
          <cell r="BR95">
            <v>0</v>
          </cell>
          <cell r="BS95">
            <v>81793786.530000001</v>
          </cell>
          <cell r="BT95">
            <v>67090691.810000002</v>
          </cell>
          <cell r="BU95">
            <v>204221894.47999999</v>
          </cell>
          <cell r="BV95">
            <v>196835245.69</v>
          </cell>
          <cell r="BX95">
            <v>-9667073.4800000004</v>
          </cell>
          <cell r="BY95">
            <v>-10120571.01</v>
          </cell>
          <cell r="BZ95">
            <v>399974673.64999998</v>
          </cell>
          <cell r="CA95">
            <v>409372815.81</v>
          </cell>
          <cell r="CC95">
            <v>61745010.399999961</v>
          </cell>
          <cell r="CD95">
            <v>-31085127.189999975</v>
          </cell>
          <cell r="CF95">
            <v>100</v>
          </cell>
          <cell r="CG95">
            <v>70</v>
          </cell>
          <cell r="CH95">
            <v>100</v>
          </cell>
          <cell r="CI95">
            <v>100</v>
          </cell>
          <cell r="CJ95">
            <v>60</v>
          </cell>
          <cell r="CK95">
            <v>60</v>
          </cell>
          <cell r="CL95">
            <v>70</v>
          </cell>
          <cell r="CM95">
            <v>100</v>
          </cell>
          <cell r="CN95">
            <v>0</v>
          </cell>
          <cell r="CO95">
            <v>100</v>
          </cell>
          <cell r="CP95">
            <v>0</v>
          </cell>
          <cell r="CQ95">
            <v>0</v>
          </cell>
          <cell r="CR95">
            <v>100</v>
          </cell>
          <cell r="CS95">
            <v>100</v>
          </cell>
          <cell r="CU95">
            <v>62.5</v>
          </cell>
          <cell r="CV95">
            <v>77.5</v>
          </cell>
          <cell r="CX95">
            <v>71.5</v>
          </cell>
          <cell r="CY95">
            <v>89.375</v>
          </cell>
          <cell r="CZ95" t="str">
            <v>A</v>
          </cell>
        </row>
        <row r="96">
          <cell r="A96">
            <v>88</v>
          </cell>
          <cell r="B96">
            <v>5208</v>
          </cell>
          <cell r="C96" t="str">
            <v>Kostelec nad Orlicí</v>
          </cell>
          <cell r="D96" t="str">
            <v>00274968</v>
          </cell>
          <cell r="E96">
            <v>6184</v>
          </cell>
          <cell r="F96">
            <v>6187</v>
          </cell>
          <cell r="G96">
            <v>88399845.930000007</v>
          </cell>
          <cell r="H96">
            <v>95695957.689999998</v>
          </cell>
          <cell r="I96">
            <v>16822275</v>
          </cell>
          <cell r="J96">
            <v>16627011.23</v>
          </cell>
          <cell r="K96">
            <v>1201626.1399999999</v>
          </cell>
          <cell r="L96">
            <v>942129.58</v>
          </cell>
          <cell r="M96">
            <v>2693190.52</v>
          </cell>
          <cell r="N96">
            <v>2206233.41</v>
          </cell>
          <cell r="O96">
            <v>100000</v>
          </cell>
          <cell r="P96">
            <v>100000</v>
          </cell>
          <cell r="Q96">
            <v>491643</v>
          </cell>
          <cell r="R96">
            <v>2655062</v>
          </cell>
          <cell r="S96">
            <v>105713763.93000001</v>
          </cell>
          <cell r="T96">
            <v>114978030.92</v>
          </cell>
          <cell r="U96">
            <v>26209340.879999999</v>
          </cell>
          <cell r="V96">
            <v>37787240.630000003</v>
          </cell>
          <cell r="W96" t="str">
            <v>0,00</v>
          </cell>
          <cell r="X96">
            <v>2956043.46</v>
          </cell>
          <cell r="Y96">
            <v>26209340.879999999</v>
          </cell>
          <cell r="Z96">
            <v>40743284.090000004</v>
          </cell>
          <cell r="AA96">
            <v>131923104.81</v>
          </cell>
          <cell r="AB96">
            <v>155721315.00999999</v>
          </cell>
          <cell r="AC96">
            <v>47559279.32</v>
          </cell>
          <cell r="AD96">
            <v>46796010.149999999</v>
          </cell>
          <cell r="AE96">
            <v>6152.89</v>
          </cell>
          <cell r="AF96" t="str">
            <v>0,00</v>
          </cell>
          <cell r="AI96">
            <v>32363580.739999998</v>
          </cell>
          <cell r="AJ96">
            <v>31617750.309999999</v>
          </cell>
          <cell r="AK96">
            <v>11336525.560000001</v>
          </cell>
          <cell r="AL96">
            <v>10206573.390000001</v>
          </cell>
          <cell r="AM96">
            <v>97938042.719999999</v>
          </cell>
          <cell r="AN96">
            <v>96652772.120000005</v>
          </cell>
          <cell r="AO96">
            <v>15215542.5</v>
          </cell>
          <cell r="AP96">
            <v>27608862.82</v>
          </cell>
          <cell r="AQ96">
            <v>113153585.22</v>
          </cell>
          <cell r="AR96">
            <v>124261634.94</v>
          </cell>
          <cell r="AS96">
            <v>18769519.590000004</v>
          </cell>
          <cell r="AT96">
            <v>31459680.069999993</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-175126.01</v>
          </cell>
          <cell r="BJ96">
            <v>0</v>
          </cell>
          <cell r="BK96">
            <v>-175126.01</v>
          </cell>
          <cell r="BL96">
            <v>0</v>
          </cell>
          <cell r="BM96">
            <v>0</v>
          </cell>
          <cell r="BN96">
            <v>0</v>
          </cell>
          <cell r="BO96">
            <v>0</v>
          </cell>
          <cell r="BP96">
            <v>0</v>
          </cell>
          <cell r="BQ96">
            <v>0</v>
          </cell>
          <cell r="BR96">
            <v>0</v>
          </cell>
          <cell r="BS96">
            <v>10588490.939999999</v>
          </cell>
          <cell r="BT96">
            <v>9910414.9600000009</v>
          </cell>
          <cell r="BU96">
            <v>79428161.260000005</v>
          </cell>
          <cell r="BV96">
            <v>101537608.63</v>
          </cell>
          <cell r="BX96">
            <v>-168973.12</v>
          </cell>
          <cell r="BY96">
            <v>0</v>
          </cell>
          <cell r="BZ96">
            <v>131431461.81</v>
          </cell>
          <cell r="CA96">
            <v>153066253.01000002</v>
          </cell>
          <cell r="CC96">
            <v>18775672.480000004</v>
          </cell>
          <cell r="CD96">
            <v>31459680.069999993</v>
          </cell>
          <cell r="CF96">
            <v>100</v>
          </cell>
          <cell r="CG96">
            <v>10</v>
          </cell>
          <cell r="CH96">
            <v>100</v>
          </cell>
          <cell r="CI96">
            <v>100</v>
          </cell>
          <cell r="CJ96">
            <v>80</v>
          </cell>
          <cell r="CK96">
            <v>80</v>
          </cell>
          <cell r="CL96">
            <v>85</v>
          </cell>
          <cell r="CM96">
            <v>100</v>
          </cell>
          <cell r="CN96">
            <v>0</v>
          </cell>
          <cell r="CO96">
            <v>0</v>
          </cell>
          <cell r="CP96">
            <v>0</v>
          </cell>
          <cell r="CQ96">
            <v>0</v>
          </cell>
          <cell r="CR96">
            <v>100</v>
          </cell>
          <cell r="CS96">
            <v>100</v>
          </cell>
          <cell r="CU96">
            <v>68.75</v>
          </cell>
          <cell r="CV96">
            <v>57.5</v>
          </cell>
          <cell r="CX96">
            <v>62</v>
          </cell>
          <cell r="CY96">
            <v>77.5</v>
          </cell>
          <cell r="CZ96" t="str">
            <v>B</v>
          </cell>
        </row>
        <row r="97">
          <cell r="A97">
            <v>89</v>
          </cell>
          <cell r="B97">
            <v>5305</v>
          </cell>
          <cell r="C97" t="str">
            <v>Králíky</v>
          </cell>
          <cell r="D97" t="str">
            <v>00279072</v>
          </cell>
          <cell r="E97">
            <v>4300</v>
          </cell>
          <cell r="F97">
            <v>4289</v>
          </cell>
          <cell r="G97">
            <v>59071683.759999998</v>
          </cell>
          <cell r="H97">
            <v>63844936.780000001</v>
          </cell>
          <cell r="I97">
            <v>13226048.65</v>
          </cell>
          <cell r="J97">
            <v>12147210.08</v>
          </cell>
          <cell r="K97">
            <v>551347.18999999994</v>
          </cell>
          <cell r="L97">
            <v>657384.75</v>
          </cell>
          <cell r="M97">
            <v>1535335.62</v>
          </cell>
          <cell r="N97">
            <v>1568662.07</v>
          </cell>
          <cell r="O97">
            <v>0</v>
          </cell>
          <cell r="P97">
            <v>0</v>
          </cell>
          <cell r="Q97">
            <v>11511847</v>
          </cell>
          <cell r="R97">
            <v>4406604</v>
          </cell>
          <cell r="S97">
            <v>83809579.409999996</v>
          </cell>
          <cell r="T97">
            <v>80398750.859999999</v>
          </cell>
          <cell r="U97">
            <v>18909912.920000002</v>
          </cell>
          <cell r="V97">
            <v>19082229.760000002</v>
          </cell>
          <cell r="W97">
            <v>1916424.13</v>
          </cell>
          <cell r="X97">
            <v>63788</v>
          </cell>
          <cell r="Y97">
            <v>20826337.050000001</v>
          </cell>
          <cell r="Z97">
            <v>19146017.760000002</v>
          </cell>
          <cell r="AA97">
            <v>104635916.45999999</v>
          </cell>
          <cell r="AB97">
            <v>99544768.620000005</v>
          </cell>
          <cell r="AC97">
            <v>25251978.609999999</v>
          </cell>
          <cell r="AD97">
            <v>26538367.129999999</v>
          </cell>
          <cell r="AE97">
            <v>320384.59999999998</v>
          </cell>
          <cell r="AF97">
            <v>292361.09999999998</v>
          </cell>
          <cell r="AI97">
            <v>32394683.16</v>
          </cell>
          <cell r="AJ97">
            <v>32129385</v>
          </cell>
          <cell r="AK97">
            <v>16318592.17</v>
          </cell>
          <cell r="AL97">
            <v>16652901.369999999</v>
          </cell>
          <cell r="AM97">
            <v>76360558.439999998</v>
          </cell>
          <cell r="AN97">
            <v>77263953.640000001</v>
          </cell>
          <cell r="AO97">
            <v>10670387.51</v>
          </cell>
          <cell r="AP97">
            <v>22010236.050000001</v>
          </cell>
          <cell r="AQ97">
            <v>87030945.950000003</v>
          </cell>
          <cell r="AR97">
            <v>99274189.689999998</v>
          </cell>
          <cell r="AS97">
            <v>17604970.50999999</v>
          </cell>
          <cell r="AT97">
            <v>270578.93000000715</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-4135116</v>
          </cell>
          <cell r="BJ97">
            <v>-4135116</v>
          </cell>
          <cell r="BK97">
            <v>-4135116</v>
          </cell>
          <cell r="BL97">
            <v>-4135116</v>
          </cell>
          <cell r="BM97">
            <v>0</v>
          </cell>
          <cell r="BN97">
            <v>0</v>
          </cell>
          <cell r="BO97">
            <v>0</v>
          </cell>
          <cell r="BP97">
            <v>0</v>
          </cell>
          <cell r="BQ97">
            <v>0</v>
          </cell>
          <cell r="BR97">
            <v>0</v>
          </cell>
          <cell r="BS97">
            <v>29935403.100000001</v>
          </cell>
          <cell r="BT97">
            <v>28000103.539999999</v>
          </cell>
          <cell r="BU97">
            <v>20029790.940000001</v>
          </cell>
          <cell r="BV97">
            <v>17206851.440000001</v>
          </cell>
          <cell r="BX97">
            <v>-3814731.4</v>
          </cell>
          <cell r="BY97">
            <v>-3842754.9</v>
          </cell>
          <cell r="BZ97">
            <v>93124069.459999993</v>
          </cell>
          <cell r="CA97">
            <v>95138164.620000005</v>
          </cell>
          <cell r="CC97">
            <v>17925355.109999992</v>
          </cell>
          <cell r="CD97">
            <v>562940.03000000713</v>
          </cell>
          <cell r="CF97">
            <v>100</v>
          </cell>
          <cell r="CG97">
            <v>100</v>
          </cell>
          <cell r="CH97">
            <v>100</v>
          </cell>
          <cell r="CI97">
            <v>100</v>
          </cell>
          <cell r="CJ97">
            <v>20</v>
          </cell>
          <cell r="CK97">
            <v>20</v>
          </cell>
          <cell r="CL97">
            <v>55</v>
          </cell>
          <cell r="CM97">
            <v>70</v>
          </cell>
          <cell r="CN97">
            <v>0</v>
          </cell>
          <cell r="CO97">
            <v>0</v>
          </cell>
          <cell r="CP97">
            <v>0</v>
          </cell>
          <cell r="CQ97">
            <v>0</v>
          </cell>
          <cell r="CR97">
            <v>100</v>
          </cell>
          <cell r="CS97">
            <v>100</v>
          </cell>
          <cell r="CU97">
            <v>52.25</v>
          </cell>
          <cell r="CV97">
            <v>54.5</v>
          </cell>
          <cell r="CX97">
            <v>53.599999999999994</v>
          </cell>
          <cell r="CY97">
            <v>67</v>
          </cell>
          <cell r="CZ97" t="str">
            <v>C</v>
          </cell>
        </row>
        <row r="98">
          <cell r="A98">
            <v>90</v>
          </cell>
          <cell r="B98">
            <v>3206</v>
          </cell>
          <cell r="C98" t="str">
            <v>Kralovice</v>
          </cell>
          <cell r="D98" t="str">
            <v>00257966</v>
          </cell>
          <cell r="E98">
            <v>3503</v>
          </cell>
          <cell r="F98">
            <v>3504</v>
          </cell>
          <cell r="G98">
            <v>54029373.780000001</v>
          </cell>
          <cell r="H98">
            <v>59596428.369999997</v>
          </cell>
          <cell r="I98">
            <v>11156002.380000001</v>
          </cell>
          <cell r="J98">
            <v>11925529.75</v>
          </cell>
          <cell r="K98">
            <v>807497.71</v>
          </cell>
          <cell r="L98">
            <v>832366.39</v>
          </cell>
          <cell r="M98">
            <v>279722.31</v>
          </cell>
          <cell r="N98">
            <v>416673.66</v>
          </cell>
          <cell r="O98">
            <v>0</v>
          </cell>
          <cell r="P98">
            <v>0</v>
          </cell>
          <cell r="Q98">
            <v>1079121</v>
          </cell>
          <cell r="R98">
            <v>414798</v>
          </cell>
          <cell r="S98">
            <v>66264497.160000004</v>
          </cell>
          <cell r="T98">
            <v>71936756.120000005</v>
          </cell>
          <cell r="U98">
            <v>18422128.879999999</v>
          </cell>
          <cell r="V98">
            <v>20431819.050000001</v>
          </cell>
          <cell r="W98">
            <v>1562000</v>
          </cell>
          <cell r="X98">
            <v>952000</v>
          </cell>
          <cell r="Y98">
            <v>19984128.879999999</v>
          </cell>
          <cell r="Z98">
            <v>21383819.050000001</v>
          </cell>
          <cell r="AA98">
            <v>86248626.040000007</v>
          </cell>
          <cell r="AB98">
            <v>93320575.170000002</v>
          </cell>
          <cell r="AC98">
            <v>27622114</v>
          </cell>
          <cell r="AD98">
            <v>28317338</v>
          </cell>
          <cell r="AE98">
            <v>261435.2</v>
          </cell>
          <cell r="AF98">
            <v>171734.65</v>
          </cell>
          <cell r="AG98">
            <v>10500.3</v>
          </cell>
          <cell r="AH98">
            <v>12600.36</v>
          </cell>
          <cell r="AI98">
            <v>22201985.399999999</v>
          </cell>
          <cell r="AJ98">
            <v>23263902.289999999</v>
          </cell>
          <cell r="AK98">
            <v>14669404.460000001</v>
          </cell>
          <cell r="AL98">
            <v>15985807.08</v>
          </cell>
          <cell r="AM98">
            <v>67816845.459999993</v>
          </cell>
          <cell r="AN98">
            <v>70965430.769999996</v>
          </cell>
          <cell r="AO98">
            <v>9110101.7300000004</v>
          </cell>
          <cell r="AP98">
            <v>20923302.09</v>
          </cell>
          <cell r="AQ98">
            <v>76926947.189999998</v>
          </cell>
          <cell r="AR98">
            <v>91888732.859999999</v>
          </cell>
          <cell r="AS98">
            <v>9321678.8500000089</v>
          </cell>
          <cell r="AT98">
            <v>1431842.3100000024</v>
          </cell>
          <cell r="AU98">
            <v>0</v>
          </cell>
          <cell r="AV98">
            <v>0</v>
          </cell>
          <cell r="AW98">
            <v>0</v>
          </cell>
          <cell r="AX98">
            <v>0</v>
          </cell>
          <cell r="AY98">
            <v>0</v>
          </cell>
          <cell r="AZ98">
            <v>0</v>
          </cell>
          <cell r="BA98">
            <v>0</v>
          </cell>
          <cell r="BB98">
            <v>0</v>
          </cell>
          <cell r="BC98">
            <v>0</v>
          </cell>
          <cell r="BD98">
            <v>0</v>
          </cell>
          <cell r="BE98">
            <v>0</v>
          </cell>
          <cell r="BF98">
            <v>0</v>
          </cell>
          <cell r="BG98">
            <v>-4000000</v>
          </cell>
          <cell r="BH98">
            <v>0</v>
          </cell>
          <cell r="BI98">
            <v>-4349837.3099999996</v>
          </cell>
          <cell r="BJ98">
            <v>-4241207.49</v>
          </cell>
          <cell r="BK98">
            <v>-8349837.3099999996</v>
          </cell>
          <cell r="BL98">
            <v>-4241207.49</v>
          </cell>
          <cell r="BM98">
            <v>0</v>
          </cell>
          <cell r="BN98">
            <v>0</v>
          </cell>
          <cell r="BO98">
            <v>0</v>
          </cell>
          <cell r="BP98">
            <v>0</v>
          </cell>
          <cell r="BQ98">
            <v>0</v>
          </cell>
          <cell r="BR98">
            <v>0</v>
          </cell>
          <cell r="BS98">
            <v>11393450.199999999</v>
          </cell>
          <cell r="BT98">
            <v>7374322.71</v>
          </cell>
          <cell r="BU98">
            <v>12735437.9</v>
          </cell>
          <cell r="BV98">
            <v>9798157.6799999997</v>
          </cell>
          <cell r="BX98">
            <v>-8077901.8099999996</v>
          </cell>
          <cell r="BY98">
            <v>-4056872.4800000004</v>
          </cell>
          <cell r="BZ98">
            <v>85169505.040000007</v>
          </cell>
          <cell r="CA98">
            <v>92905777.170000002</v>
          </cell>
          <cell r="CC98">
            <v>9593614.3500000089</v>
          </cell>
          <cell r="CD98">
            <v>1616177.3200000024</v>
          </cell>
          <cell r="CF98">
            <v>100</v>
          </cell>
          <cell r="CG98">
            <v>100</v>
          </cell>
          <cell r="CH98">
            <v>100</v>
          </cell>
          <cell r="CI98">
            <v>100</v>
          </cell>
          <cell r="CJ98">
            <v>40</v>
          </cell>
          <cell r="CK98">
            <v>40</v>
          </cell>
          <cell r="CL98">
            <v>70</v>
          </cell>
          <cell r="CM98">
            <v>70</v>
          </cell>
          <cell r="CN98">
            <v>0</v>
          </cell>
          <cell r="CO98">
            <v>0</v>
          </cell>
          <cell r="CP98">
            <v>0</v>
          </cell>
          <cell r="CQ98">
            <v>0</v>
          </cell>
          <cell r="CR98">
            <v>100</v>
          </cell>
          <cell r="CS98">
            <v>100</v>
          </cell>
          <cell r="CU98">
            <v>58.5</v>
          </cell>
          <cell r="CV98">
            <v>58.5</v>
          </cell>
          <cell r="CX98">
            <v>58.5</v>
          </cell>
          <cell r="CY98">
            <v>73.125</v>
          </cell>
          <cell r="CZ98" t="str">
            <v>C</v>
          </cell>
        </row>
        <row r="99">
          <cell r="A99">
            <v>91</v>
          </cell>
          <cell r="B99">
            <v>2111</v>
          </cell>
          <cell r="C99" t="str">
            <v>Kralupy nad Vltavou</v>
          </cell>
          <cell r="D99" t="str">
            <v>00236977</v>
          </cell>
          <cell r="E99">
            <v>17987</v>
          </cell>
          <cell r="F99">
            <v>18079</v>
          </cell>
          <cell r="G99">
            <v>260567721.94999999</v>
          </cell>
          <cell r="H99">
            <v>285365423.98000002</v>
          </cell>
          <cell r="I99">
            <v>21261504.84</v>
          </cell>
          <cell r="J99">
            <v>27286575.989999998</v>
          </cell>
          <cell r="K99">
            <v>8393549.3200000003</v>
          </cell>
          <cell r="L99">
            <v>13134911.99</v>
          </cell>
          <cell r="M99">
            <v>2887963.42</v>
          </cell>
          <cell r="N99">
            <v>4058350.14</v>
          </cell>
          <cell r="O99">
            <v>621084.72</v>
          </cell>
          <cell r="P99">
            <v>331926.59000000003</v>
          </cell>
          <cell r="Q99">
            <v>803156</v>
          </cell>
          <cell r="R99">
            <v>1820986</v>
          </cell>
          <cell r="S99">
            <v>282632382.78999996</v>
          </cell>
          <cell r="T99">
            <v>314472985.97000003</v>
          </cell>
          <cell r="U99">
            <v>30596611.600000001</v>
          </cell>
          <cell r="V99">
            <v>47024986.780000001</v>
          </cell>
          <cell r="W99">
            <v>6725256.1299999999</v>
          </cell>
          <cell r="X99">
            <v>2851060.34</v>
          </cell>
          <cell r="Y99">
            <v>37321867.729999997</v>
          </cell>
          <cell r="Z99">
            <v>49876047.119999997</v>
          </cell>
          <cell r="AA99">
            <v>319954250.51999998</v>
          </cell>
          <cell r="AB99">
            <v>364349033.09000003</v>
          </cell>
          <cell r="AC99">
            <v>66731649.109999999</v>
          </cell>
          <cell r="AD99">
            <v>70363361.510000005</v>
          </cell>
          <cell r="AE99">
            <v>121869.39</v>
          </cell>
          <cell r="AF99">
            <v>56583.97</v>
          </cell>
          <cell r="AI99">
            <v>53710674.619999997</v>
          </cell>
          <cell r="AJ99">
            <v>59653649.399999999</v>
          </cell>
          <cell r="AK99">
            <v>78198885.359999999</v>
          </cell>
          <cell r="AL99">
            <v>86483936</v>
          </cell>
          <cell r="AM99">
            <v>217371889.44999999</v>
          </cell>
          <cell r="AN99">
            <v>236480148.53999999</v>
          </cell>
          <cell r="AO99">
            <v>63597968.350000001</v>
          </cell>
          <cell r="AP99">
            <v>83658633.689999998</v>
          </cell>
          <cell r="AQ99">
            <v>280969857.80000001</v>
          </cell>
          <cell r="AR99">
            <v>320138782.23000002</v>
          </cell>
          <cell r="AS99">
            <v>38984392.719999969</v>
          </cell>
          <cell r="AT99">
            <v>44210250.860000014</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-5017815.57</v>
          </cell>
          <cell r="BJ99">
            <v>-5092492.42</v>
          </cell>
          <cell r="BK99">
            <v>-5017815.57</v>
          </cell>
          <cell r="BL99">
            <v>-5092492.42</v>
          </cell>
          <cell r="BM99">
            <v>0</v>
          </cell>
          <cell r="BN99">
            <v>0</v>
          </cell>
          <cell r="BO99">
            <v>0</v>
          </cell>
          <cell r="BP99">
            <v>0</v>
          </cell>
          <cell r="BQ99">
            <v>0</v>
          </cell>
          <cell r="BR99">
            <v>0</v>
          </cell>
          <cell r="BS99">
            <v>46045265.479999997</v>
          </cell>
          <cell r="BT99">
            <v>42749196.329999998</v>
          </cell>
          <cell r="BU99">
            <v>135915775.15000001</v>
          </cell>
          <cell r="BV99">
            <v>171872725.97999999</v>
          </cell>
          <cell r="BX99">
            <v>-4895946.1800000006</v>
          </cell>
          <cell r="BY99">
            <v>-5035908.45</v>
          </cell>
          <cell r="BZ99">
            <v>319151094.51999998</v>
          </cell>
          <cell r="CA99">
            <v>362528047.08999997</v>
          </cell>
          <cell r="CC99">
            <v>39106262.10999997</v>
          </cell>
          <cell r="CD99">
            <v>44266834.830000013</v>
          </cell>
          <cell r="CF99">
            <v>100</v>
          </cell>
          <cell r="CG99">
            <v>55</v>
          </cell>
          <cell r="CH99">
            <v>100</v>
          </cell>
          <cell r="CI99">
            <v>100</v>
          </cell>
          <cell r="CJ99">
            <v>100</v>
          </cell>
          <cell r="CK99">
            <v>100</v>
          </cell>
          <cell r="CL99">
            <v>100</v>
          </cell>
          <cell r="CM99">
            <v>100</v>
          </cell>
          <cell r="CN99">
            <v>0</v>
          </cell>
          <cell r="CO99">
            <v>0</v>
          </cell>
          <cell r="CP99">
            <v>0</v>
          </cell>
          <cell r="CQ99">
            <v>0</v>
          </cell>
          <cell r="CR99">
            <v>100</v>
          </cell>
          <cell r="CS99">
            <v>100</v>
          </cell>
          <cell r="CU99">
            <v>75</v>
          </cell>
          <cell r="CV99">
            <v>68.25</v>
          </cell>
          <cell r="CX99">
            <v>70.949999999999989</v>
          </cell>
          <cell r="CY99">
            <v>88.687499999999986</v>
          </cell>
          <cell r="CZ99" t="str">
            <v>A</v>
          </cell>
        </row>
        <row r="100">
          <cell r="A100">
            <v>92</v>
          </cell>
          <cell r="B100">
            <v>4104</v>
          </cell>
          <cell r="C100" t="str">
            <v>Kraslice</v>
          </cell>
          <cell r="D100" t="str">
            <v>00259438</v>
          </cell>
          <cell r="E100">
            <v>6885</v>
          </cell>
          <cell r="F100">
            <v>6802</v>
          </cell>
          <cell r="G100">
            <v>99047874.469999999</v>
          </cell>
          <cell r="H100">
            <v>106302245.08</v>
          </cell>
          <cell r="I100">
            <v>16396593.84</v>
          </cell>
          <cell r="J100">
            <v>20976492.280000001</v>
          </cell>
          <cell r="K100">
            <v>661212.73</v>
          </cell>
          <cell r="L100">
            <v>4549119.25</v>
          </cell>
          <cell r="M100">
            <v>1780188.08</v>
          </cell>
          <cell r="N100">
            <v>1900155.87</v>
          </cell>
          <cell r="O100">
            <v>10000</v>
          </cell>
          <cell r="P100">
            <v>0</v>
          </cell>
          <cell r="Q100">
            <v>3261721.4</v>
          </cell>
          <cell r="R100">
            <v>917566.64</v>
          </cell>
          <cell r="S100">
            <v>118706189.71000001</v>
          </cell>
          <cell r="T100">
            <v>128196304</v>
          </cell>
          <cell r="U100">
            <v>18616876.41</v>
          </cell>
          <cell r="V100">
            <v>24998642.109999999</v>
          </cell>
          <cell r="W100">
            <v>35762692.159999996</v>
          </cell>
          <cell r="X100">
            <v>1015098.1</v>
          </cell>
          <cell r="Y100">
            <v>54379568.57</v>
          </cell>
          <cell r="Z100">
            <v>26013740.210000001</v>
          </cell>
          <cell r="AA100">
            <v>173085758.28</v>
          </cell>
          <cell r="AB100">
            <v>154210044.21000001</v>
          </cell>
          <cell r="AC100">
            <v>32431980</v>
          </cell>
          <cell r="AD100">
            <v>34555614.299999997</v>
          </cell>
          <cell r="AE100">
            <v>123343.7</v>
          </cell>
          <cell r="AF100">
            <v>99265.51</v>
          </cell>
          <cell r="AI100">
            <v>18869560.34</v>
          </cell>
          <cell r="AJ100">
            <v>24300289.739999998</v>
          </cell>
          <cell r="AK100">
            <v>49012636.780000001</v>
          </cell>
          <cell r="AL100">
            <v>53248275.170000002</v>
          </cell>
          <cell r="AM100">
            <v>104072162.12</v>
          </cell>
          <cell r="AN100">
            <v>116150470.20999999</v>
          </cell>
          <cell r="AO100">
            <v>17046046.899999999</v>
          </cell>
          <cell r="AP100">
            <v>43326677.240000002</v>
          </cell>
          <cell r="AQ100">
            <v>121118209.02000001</v>
          </cell>
          <cell r="AR100">
            <v>159477147.44999999</v>
          </cell>
          <cell r="AS100">
            <v>51967549.25999999</v>
          </cell>
          <cell r="AT100">
            <v>-5267103.2399999797</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-24803472.02</v>
          </cell>
          <cell r="BJ100">
            <v>-2813098.1</v>
          </cell>
          <cell r="BK100">
            <v>-24803472.02</v>
          </cell>
          <cell r="BL100">
            <v>-2813098.1</v>
          </cell>
          <cell r="BM100">
            <v>0</v>
          </cell>
          <cell r="BN100">
            <v>0</v>
          </cell>
          <cell r="BO100">
            <v>0</v>
          </cell>
          <cell r="BP100">
            <v>0</v>
          </cell>
          <cell r="BQ100">
            <v>0</v>
          </cell>
          <cell r="BR100">
            <v>0</v>
          </cell>
          <cell r="BS100">
            <v>16024846.18</v>
          </cell>
          <cell r="BT100">
            <v>26101097.699999999</v>
          </cell>
          <cell r="BU100">
            <v>59468256.200000003</v>
          </cell>
          <cell r="BV100">
            <v>60741617.770000003</v>
          </cell>
          <cell r="BX100">
            <v>-24680128.32</v>
          </cell>
          <cell r="BY100">
            <v>-2713832.5900000003</v>
          </cell>
          <cell r="BZ100">
            <v>169824036.88</v>
          </cell>
          <cell r="CA100">
            <v>153292477.56999999</v>
          </cell>
          <cell r="CC100">
            <v>52090892.959999993</v>
          </cell>
          <cell r="CD100">
            <v>-5167837.72999998</v>
          </cell>
          <cell r="CF100">
            <v>100</v>
          </cell>
          <cell r="CG100">
            <v>85</v>
          </cell>
          <cell r="CH100">
            <v>100</v>
          </cell>
          <cell r="CI100">
            <v>100</v>
          </cell>
          <cell r="CJ100">
            <v>80</v>
          </cell>
          <cell r="CK100">
            <v>80</v>
          </cell>
          <cell r="CL100">
            <v>85</v>
          </cell>
          <cell r="CM100">
            <v>85</v>
          </cell>
          <cell r="CN100">
            <v>0</v>
          </cell>
          <cell r="CO100">
            <v>100</v>
          </cell>
          <cell r="CP100">
            <v>0</v>
          </cell>
          <cell r="CQ100">
            <v>0</v>
          </cell>
          <cell r="CR100">
            <v>100</v>
          </cell>
          <cell r="CS100">
            <v>100</v>
          </cell>
          <cell r="CU100">
            <v>68.75</v>
          </cell>
          <cell r="CV100">
            <v>81.5</v>
          </cell>
          <cell r="CX100">
            <v>76.400000000000006</v>
          </cell>
          <cell r="CY100">
            <v>95.5</v>
          </cell>
          <cell r="CZ100" t="str">
            <v>A</v>
          </cell>
        </row>
        <row r="101">
          <cell r="A101">
            <v>93</v>
          </cell>
          <cell r="B101">
            <v>8113</v>
          </cell>
          <cell r="C101" t="str">
            <v>Kravaře</v>
          </cell>
          <cell r="D101" t="str">
            <v>00300292</v>
          </cell>
          <cell r="E101">
            <v>6681</v>
          </cell>
          <cell r="F101">
            <v>6699</v>
          </cell>
          <cell r="G101">
            <v>84344112.260000005</v>
          </cell>
          <cell r="H101">
            <v>90554054.25</v>
          </cell>
          <cell r="I101">
            <v>22176786.289999999</v>
          </cell>
          <cell r="J101">
            <v>19121683.59</v>
          </cell>
          <cell r="K101">
            <v>1004591</v>
          </cell>
          <cell r="L101">
            <v>781805.97</v>
          </cell>
          <cell r="M101">
            <v>6389000.7000000002</v>
          </cell>
          <cell r="N101">
            <v>2539744.7000000002</v>
          </cell>
          <cell r="O101">
            <v>200000</v>
          </cell>
          <cell r="P101">
            <v>300000</v>
          </cell>
          <cell r="Q101">
            <v>5641700</v>
          </cell>
          <cell r="R101">
            <v>1135372</v>
          </cell>
          <cell r="S101">
            <v>112162598.55000001</v>
          </cell>
          <cell r="T101">
            <v>110811109.84</v>
          </cell>
          <cell r="U101">
            <v>23732764.190000001</v>
          </cell>
          <cell r="V101">
            <v>27406185.02</v>
          </cell>
          <cell r="W101">
            <v>15729749.99</v>
          </cell>
          <cell r="X101" t="str">
            <v>0,00</v>
          </cell>
          <cell r="Y101">
            <v>39462514.18</v>
          </cell>
          <cell r="Z101">
            <v>27406185.02</v>
          </cell>
          <cell r="AA101">
            <v>151625112.73000002</v>
          </cell>
          <cell r="AB101">
            <v>138217294.86000001</v>
          </cell>
          <cell r="AC101">
            <v>37478747.509999998</v>
          </cell>
          <cell r="AD101">
            <v>38815865.390000001</v>
          </cell>
          <cell r="AE101">
            <v>1933701.68</v>
          </cell>
          <cell r="AF101">
            <v>1857269.03</v>
          </cell>
          <cell r="AG101">
            <v>0</v>
          </cell>
          <cell r="AH101" t="str">
            <v>0,00</v>
          </cell>
          <cell r="AI101">
            <v>39470909.380000003</v>
          </cell>
          <cell r="AJ101">
            <v>37290355.310000002</v>
          </cell>
          <cell r="AK101">
            <v>15813211.99</v>
          </cell>
          <cell r="AL101">
            <v>17807256</v>
          </cell>
          <cell r="AM101">
            <v>100413864.31999999</v>
          </cell>
          <cell r="AN101">
            <v>100310414.98999999</v>
          </cell>
          <cell r="AO101">
            <v>5480817.5</v>
          </cell>
          <cell r="AP101">
            <v>8006430.1900000004</v>
          </cell>
          <cell r="AQ101">
            <v>105894681.81999999</v>
          </cell>
          <cell r="AR101">
            <v>108316845.17999999</v>
          </cell>
          <cell r="AS101">
            <v>45730430.910000026</v>
          </cell>
          <cell r="AT101">
            <v>29900449.680000022</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-8331854.79</v>
          </cell>
          <cell r="BJ101">
            <v>-9328183.8000000007</v>
          </cell>
          <cell r="BK101">
            <v>-8331854.79</v>
          </cell>
          <cell r="BL101">
            <v>-9328183.8000000007</v>
          </cell>
          <cell r="BM101">
            <v>0</v>
          </cell>
          <cell r="BN101">
            <v>0</v>
          </cell>
          <cell r="BO101">
            <v>0</v>
          </cell>
          <cell r="BP101">
            <v>0</v>
          </cell>
          <cell r="BQ101">
            <v>0</v>
          </cell>
          <cell r="BR101">
            <v>0</v>
          </cell>
          <cell r="BS101">
            <v>93806384.810000002</v>
          </cell>
          <cell r="BT101">
            <v>84478201.010000005</v>
          </cell>
          <cell r="BU101">
            <v>48680648.649999999</v>
          </cell>
          <cell r="BV101">
            <v>68768219.290000007</v>
          </cell>
          <cell r="BX101">
            <v>-6398153.1100000003</v>
          </cell>
          <cell r="BY101">
            <v>-7470914.7700000005</v>
          </cell>
          <cell r="BZ101">
            <v>145983412.73000002</v>
          </cell>
          <cell r="CA101">
            <v>137081922.86000001</v>
          </cell>
          <cell r="CC101">
            <v>47664132.590000026</v>
          </cell>
          <cell r="CD101">
            <v>31757718.710000023</v>
          </cell>
          <cell r="CF101">
            <v>100</v>
          </cell>
          <cell r="CG101">
            <v>100</v>
          </cell>
          <cell r="CH101">
            <v>100</v>
          </cell>
          <cell r="CI101">
            <v>100</v>
          </cell>
          <cell r="CJ101">
            <v>60</v>
          </cell>
          <cell r="CK101">
            <v>60</v>
          </cell>
          <cell r="CL101">
            <v>85</v>
          </cell>
          <cell r="CM101">
            <v>85</v>
          </cell>
          <cell r="CN101">
            <v>0</v>
          </cell>
          <cell r="CO101">
            <v>0</v>
          </cell>
          <cell r="CP101">
            <v>0</v>
          </cell>
          <cell r="CQ101">
            <v>0</v>
          </cell>
          <cell r="CR101">
            <v>100</v>
          </cell>
          <cell r="CS101">
            <v>100</v>
          </cell>
          <cell r="CU101">
            <v>64.75</v>
          </cell>
          <cell r="CV101">
            <v>64.75</v>
          </cell>
          <cell r="CX101">
            <v>64.75</v>
          </cell>
          <cell r="CY101">
            <v>80.9375</v>
          </cell>
          <cell r="CZ101" t="str">
            <v>B</v>
          </cell>
        </row>
        <row r="102">
          <cell r="A102">
            <v>94</v>
          </cell>
          <cell r="B102">
            <v>8114</v>
          </cell>
          <cell r="C102" t="str">
            <v>Krnov</v>
          </cell>
          <cell r="D102" t="str">
            <v>00296139</v>
          </cell>
          <cell r="E102">
            <v>23992</v>
          </cell>
          <cell r="F102">
            <v>23762</v>
          </cell>
          <cell r="G102">
            <v>316464266.11000001</v>
          </cell>
          <cell r="H102">
            <v>343785521.24000001</v>
          </cell>
          <cell r="I102">
            <v>127772423.94</v>
          </cell>
          <cell r="J102">
            <v>162123646.05000001</v>
          </cell>
          <cell r="K102">
            <v>2858699.25</v>
          </cell>
          <cell r="L102">
            <v>4819397.18</v>
          </cell>
          <cell r="M102">
            <v>4494119.96</v>
          </cell>
          <cell r="N102">
            <v>5896809.6399999997</v>
          </cell>
          <cell r="O102">
            <v>3916772</v>
          </cell>
          <cell r="P102">
            <v>948717.6</v>
          </cell>
          <cell r="Q102">
            <v>2440484</v>
          </cell>
          <cell r="R102">
            <v>3703983</v>
          </cell>
          <cell r="S102">
            <v>446677174.05000001</v>
          </cell>
          <cell r="T102">
            <v>509613150.29000002</v>
          </cell>
          <cell r="U102">
            <v>50763033.710000001</v>
          </cell>
          <cell r="V102">
            <v>66211600.399999999</v>
          </cell>
          <cell r="W102">
            <v>44184531.130000003</v>
          </cell>
          <cell r="X102">
            <v>5613722.1699999999</v>
          </cell>
          <cell r="Y102">
            <v>94947564.840000004</v>
          </cell>
          <cell r="Z102">
            <v>71825322.569999993</v>
          </cell>
          <cell r="AA102">
            <v>541624738.88999999</v>
          </cell>
          <cell r="AB102">
            <v>581438472.86000001</v>
          </cell>
          <cell r="AC102">
            <v>102911907</v>
          </cell>
          <cell r="AD102">
            <v>113621284</v>
          </cell>
          <cell r="AE102">
            <v>296784.66000000003</v>
          </cell>
          <cell r="AF102">
            <v>735196.43</v>
          </cell>
          <cell r="AG102">
            <v>0</v>
          </cell>
          <cell r="AH102" t="str">
            <v>0,00</v>
          </cell>
          <cell r="AI102">
            <v>166708052.28</v>
          </cell>
          <cell r="AJ102">
            <v>172454525.16999999</v>
          </cell>
          <cell r="AK102">
            <v>100245042.34999999</v>
          </cell>
          <cell r="AL102">
            <v>125829435.56999999</v>
          </cell>
          <cell r="AM102">
            <v>386809674.42000002</v>
          </cell>
          <cell r="AN102">
            <v>430540446.00999999</v>
          </cell>
          <cell r="AO102">
            <v>123087214.33</v>
          </cell>
          <cell r="AP102">
            <v>123812260.81</v>
          </cell>
          <cell r="AQ102">
            <v>509896888.75</v>
          </cell>
          <cell r="AR102">
            <v>554352706.81999993</v>
          </cell>
          <cell r="AS102">
            <v>31727850.139999986</v>
          </cell>
          <cell r="AT102">
            <v>27085766.040000081</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-7645504.1100000003</v>
          </cell>
          <cell r="BJ102">
            <v>-9437338.2200000007</v>
          </cell>
          <cell r="BK102">
            <v>-7645504.1100000003</v>
          </cell>
          <cell r="BL102">
            <v>-9437338.2200000007</v>
          </cell>
          <cell r="BM102">
            <v>0</v>
          </cell>
          <cell r="BN102">
            <v>0</v>
          </cell>
          <cell r="BO102">
            <v>0</v>
          </cell>
          <cell r="BP102">
            <v>0</v>
          </cell>
          <cell r="BQ102">
            <v>0</v>
          </cell>
          <cell r="BR102">
            <v>0</v>
          </cell>
          <cell r="BS102">
            <v>45456170.07</v>
          </cell>
          <cell r="BT102">
            <v>82291714.150000006</v>
          </cell>
          <cell r="BU102">
            <v>272541693.68000001</v>
          </cell>
          <cell r="BV102">
            <v>290996684.57999998</v>
          </cell>
          <cell r="BX102">
            <v>-7348719.4500000002</v>
          </cell>
          <cell r="BY102">
            <v>-8702141.790000001</v>
          </cell>
          <cell r="BZ102">
            <v>539184254.88999999</v>
          </cell>
          <cell r="CA102">
            <v>577734489.86000001</v>
          </cell>
          <cell r="CC102">
            <v>32024634.799999986</v>
          </cell>
          <cell r="CD102">
            <v>27820962.470000081</v>
          </cell>
          <cell r="CF102">
            <v>100</v>
          </cell>
          <cell r="CG102">
            <v>55</v>
          </cell>
          <cell r="CH102">
            <v>100</v>
          </cell>
          <cell r="CI102">
            <v>100</v>
          </cell>
          <cell r="CJ102">
            <v>100</v>
          </cell>
          <cell r="CK102">
            <v>100</v>
          </cell>
          <cell r="CL102">
            <v>100</v>
          </cell>
          <cell r="CM102">
            <v>100</v>
          </cell>
          <cell r="CN102">
            <v>0</v>
          </cell>
          <cell r="CO102">
            <v>0</v>
          </cell>
          <cell r="CP102">
            <v>0</v>
          </cell>
          <cell r="CQ102">
            <v>0</v>
          </cell>
          <cell r="CR102">
            <v>100</v>
          </cell>
          <cell r="CS102">
            <v>100</v>
          </cell>
          <cell r="CU102">
            <v>75</v>
          </cell>
          <cell r="CV102">
            <v>68.25</v>
          </cell>
          <cell r="CX102">
            <v>70.949999999999989</v>
          </cell>
          <cell r="CY102">
            <v>88.687499999999986</v>
          </cell>
          <cell r="CZ102" t="str">
            <v>A</v>
          </cell>
        </row>
        <row r="103">
          <cell r="A103">
            <v>95</v>
          </cell>
          <cell r="B103">
            <v>7203</v>
          </cell>
          <cell r="C103" t="str">
            <v>Kroměříž</v>
          </cell>
          <cell r="D103" t="str">
            <v>00287351</v>
          </cell>
          <cell r="E103">
            <v>29066</v>
          </cell>
          <cell r="F103">
            <v>29002</v>
          </cell>
          <cell r="G103">
            <v>372155705.85000002</v>
          </cell>
          <cell r="H103">
            <v>400461462.44</v>
          </cell>
          <cell r="I103">
            <v>25751786.620000001</v>
          </cell>
          <cell r="J103">
            <v>20899021.100000001</v>
          </cell>
          <cell r="K103">
            <v>6008116.0800000001</v>
          </cell>
          <cell r="L103">
            <v>4893109.87</v>
          </cell>
          <cell r="M103">
            <v>3775998.93</v>
          </cell>
          <cell r="N103">
            <v>4695427.28</v>
          </cell>
          <cell r="O103">
            <v>24564.76</v>
          </cell>
          <cell r="P103">
            <v>129098.86</v>
          </cell>
          <cell r="Q103">
            <v>1127110</v>
          </cell>
          <cell r="R103">
            <v>1685489</v>
          </cell>
          <cell r="S103">
            <v>399034602.47000003</v>
          </cell>
          <cell r="T103">
            <v>423045972.54000002</v>
          </cell>
          <cell r="U103">
            <v>100578833</v>
          </cell>
          <cell r="V103">
            <v>139396908.77000001</v>
          </cell>
          <cell r="W103">
            <v>4577847.47</v>
          </cell>
          <cell r="X103">
            <v>5970815.8099999996</v>
          </cell>
          <cell r="Y103">
            <v>105156680.47</v>
          </cell>
          <cell r="Z103">
            <v>145367724.58000001</v>
          </cell>
          <cell r="AA103">
            <v>504191282.94000006</v>
          </cell>
          <cell r="AB103">
            <v>568413697.12</v>
          </cell>
          <cell r="AC103">
            <v>117579573</v>
          </cell>
          <cell r="AD103">
            <v>125207816</v>
          </cell>
          <cell r="AE103">
            <v>384622.44</v>
          </cell>
          <cell r="AF103">
            <v>343016.96000000002</v>
          </cell>
          <cell r="AG103">
            <v>64160.88</v>
          </cell>
          <cell r="AH103">
            <v>58814.14</v>
          </cell>
          <cell r="AI103">
            <v>151945260.02000001</v>
          </cell>
          <cell r="AJ103">
            <v>159108242.66</v>
          </cell>
          <cell r="AK103">
            <v>142844232</v>
          </cell>
          <cell r="AL103">
            <v>175829486.84</v>
          </cell>
          <cell r="AM103">
            <v>424340341.39999998</v>
          </cell>
          <cell r="AN103">
            <v>472314130.5</v>
          </cell>
          <cell r="AO103">
            <v>55464673.780000001</v>
          </cell>
          <cell r="AP103">
            <v>60731046.799999997</v>
          </cell>
          <cell r="AQ103">
            <v>479805015.17999995</v>
          </cell>
          <cell r="AR103">
            <v>533045177.30000001</v>
          </cell>
          <cell r="AS103">
            <v>24386267.76000011</v>
          </cell>
          <cell r="AT103">
            <v>35368519.819999993</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-2133324</v>
          </cell>
          <cell r="BJ103">
            <v>-2133324</v>
          </cell>
          <cell r="BK103">
            <v>-2133324</v>
          </cell>
          <cell r="BL103">
            <v>-2133324</v>
          </cell>
          <cell r="BM103">
            <v>0</v>
          </cell>
          <cell r="BN103">
            <v>0</v>
          </cell>
          <cell r="BO103">
            <v>0</v>
          </cell>
          <cell r="BP103">
            <v>0</v>
          </cell>
          <cell r="BQ103">
            <v>0</v>
          </cell>
          <cell r="BR103">
            <v>0</v>
          </cell>
          <cell r="BS103">
            <v>116437490.73999999</v>
          </cell>
          <cell r="BT103">
            <v>23869558.57</v>
          </cell>
          <cell r="BU103">
            <v>102140445.87</v>
          </cell>
          <cell r="BV103">
            <v>137550837.80000001</v>
          </cell>
          <cell r="BX103">
            <v>-1684540.68</v>
          </cell>
          <cell r="BY103">
            <v>-1731492.9</v>
          </cell>
          <cell r="BZ103">
            <v>503064172.94000006</v>
          </cell>
          <cell r="CA103">
            <v>566728208.12</v>
          </cell>
          <cell r="CC103">
            <v>24835051.08000011</v>
          </cell>
          <cell r="CD103">
            <v>35770350.919999994</v>
          </cell>
          <cell r="CF103">
            <v>100</v>
          </cell>
          <cell r="CG103">
            <v>40</v>
          </cell>
          <cell r="CH103">
            <v>100</v>
          </cell>
          <cell r="CI103">
            <v>100</v>
          </cell>
          <cell r="CJ103">
            <v>20</v>
          </cell>
          <cell r="CK103">
            <v>20</v>
          </cell>
          <cell r="CL103">
            <v>55</v>
          </cell>
          <cell r="CM103">
            <v>55</v>
          </cell>
          <cell r="CN103">
            <v>0</v>
          </cell>
          <cell r="CO103">
            <v>0</v>
          </cell>
          <cell r="CP103">
            <v>0</v>
          </cell>
          <cell r="CQ103">
            <v>0</v>
          </cell>
          <cell r="CR103">
            <v>100</v>
          </cell>
          <cell r="CS103">
            <v>100</v>
          </cell>
          <cell r="CU103">
            <v>52.25</v>
          </cell>
          <cell r="CV103">
            <v>43.25</v>
          </cell>
          <cell r="CX103">
            <v>46.85</v>
          </cell>
          <cell r="CY103">
            <v>58.5625</v>
          </cell>
          <cell r="CZ103" t="str">
            <v>D</v>
          </cell>
        </row>
        <row r="104">
          <cell r="A104">
            <v>96</v>
          </cell>
          <cell r="B104">
            <v>6209</v>
          </cell>
          <cell r="C104" t="str">
            <v>Kuřim</v>
          </cell>
          <cell r="D104" t="str">
            <v>00281964</v>
          </cell>
          <cell r="E104">
            <v>11051</v>
          </cell>
          <cell r="F104">
            <v>11026</v>
          </cell>
          <cell r="G104">
            <v>166206546.74000001</v>
          </cell>
          <cell r="H104">
            <v>181245929.65000001</v>
          </cell>
          <cell r="I104">
            <v>36661552.979999997</v>
          </cell>
          <cell r="J104">
            <v>40883934.850000001</v>
          </cell>
          <cell r="K104">
            <v>1059277.1200000001</v>
          </cell>
          <cell r="L104">
            <v>1338843.97</v>
          </cell>
          <cell r="M104">
            <v>4424324.82</v>
          </cell>
          <cell r="N104">
            <v>4325453.3600000003</v>
          </cell>
          <cell r="O104">
            <v>3000000</v>
          </cell>
          <cell r="P104">
            <v>1017646</v>
          </cell>
          <cell r="Q104">
            <v>4632530.63</v>
          </cell>
          <cell r="R104">
            <v>6584384</v>
          </cell>
          <cell r="S104">
            <v>207500630.34999999</v>
          </cell>
          <cell r="T104">
            <v>228714248.5</v>
          </cell>
          <cell r="U104">
            <v>23727015.57</v>
          </cell>
          <cell r="V104">
            <v>28856697.25</v>
          </cell>
          <cell r="W104">
            <v>32606205.739999998</v>
          </cell>
          <cell r="X104">
            <v>299723.27</v>
          </cell>
          <cell r="Y104">
            <v>56333221.310000002</v>
          </cell>
          <cell r="Z104">
            <v>29156420.52</v>
          </cell>
          <cell r="AA104">
            <v>263833851.66</v>
          </cell>
          <cell r="AB104">
            <v>257870669.02000001</v>
          </cell>
          <cell r="AC104">
            <v>40464665.899999999</v>
          </cell>
          <cell r="AD104">
            <v>46568353.460000001</v>
          </cell>
          <cell r="AE104">
            <v>1353901.13</v>
          </cell>
          <cell r="AF104">
            <v>1151.29</v>
          </cell>
          <cell r="AI104">
            <v>74430579.340000004</v>
          </cell>
          <cell r="AJ104">
            <v>79504700.930000007</v>
          </cell>
          <cell r="AK104">
            <v>31442756.809999999</v>
          </cell>
          <cell r="AL104">
            <v>36115495.369999997</v>
          </cell>
          <cell r="AM104">
            <v>153680821.72999999</v>
          </cell>
          <cell r="AN104">
            <v>168264586.40000001</v>
          </cell>
          <cell r="AO104">
            <v>56000105.130000003</v>
          </cell>
          <cell r="AP104">
            <v>105943420.05</v>
          </cell>
          <cell r="AQ104">
            <v>209680926.85999998</v>
          </cell>
          <cell r="AR104">
            <v>274208006.44999999</v>
          </cell>
          <cell r="AS104">
            <v>54152924.800000012</v>
          </cell>
          <cell r="AT104">
            <v>-16337337.429999977</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-71973594</v>
          </cell>
          <cell r="BJ104">
            <v>0</v>
          </cell>
          <cell r="BK104">
            <v>-71973594</v>
          </cell>
          <cell r="BL104">
            <v>0</v>
          </cell>
          <cell r="BM104">
            <v>0</v>
          </cell>
          <cell r="BN104">
            <v>0</v>
          </cell>
          <cell r="BO104">
            <v>0</v>
          </cell>
          <cell r="BP104">
            <v>0</v>
          </cell>
          <cell r="BQ104">
            <v>0</v>
          </cell>
          <cell r="BR104">
            <v>0</v>
          </cell>
          <cell r="BS104">
            <v>11200</v>
          </cell>
          <cell r="BT104">
            <v>11200</v>
          </cell>
          <cell r="BU104">
            <v>115449639.14</v>
          </cell>
          <cell r="BV104">
            <v>101334567.87</v>
          </cell>
          <cell r="BX104">
            <v>-70619692.870000005</v>
          </cell>
          <cell r="BY104">
            <v>1151.29</v>
          </cell>
          <cell r="BZ104">
            <v>259201321.03</v>
          </cell>
          <cell r="CA104">
            <v>251286285.02000001</v>
          </cell>
          <cell r="CC104">
            <v>55506825.930000015</v>
          </cell>
          <cell r="CD104">
            <v>-16336186.139999978</v>
          </cell>
          <cell r="CF104">
            <v>100</v>
          </cell>
          <cell r="CG104">
            <v>0</v>
          </cell>
          <cell r="CH104">
            <v>100</v>
          </cell>
          <cell r="CI104">
            <v>100</v>
          </cell>
          <cell r="CJ104">
            <v>100</v>
          </cell>
          <cell r="CK104">
            <v>100</v>
          </cell>
          <cell r="CL104">
            <v>100</v>
          </cell>
          <cell r="CM104">
            <v>100</v>
          </cell>
          <cell r="CN104">
            <v>100</v>
          </cell>
          <cell r="CO104">
            <v>100</v>
          </cell>
          <cell r="CP104">
            <v>0</v>
          </cell>
          <cell r="CQ104">
            <v>0</v>
          </cell>
          <cell r="CR104">
            <v>100</v>
          </cell>
          <cell r="CS104">
            <v>100</v>
          </cell>
          <cell r="CU104">
            <v>90</v>
          </cell>
          <cell r="CV104">
            <v>75</v>
          </cell>
          <cell r="CX104">
            <v>81</v>
          </cell>
          <cell r="CY104">
            <v>101.25</v>
          </cell>
          <cell r="CZ104" t="str">
            <v>A</v>
          </cell>
        </row>
        <row r="105">
          <cell r="A105">
            <v>97</v>
          </cell>
          <cell r="B105">
            <v>2112</v>
          </cell>
          <cell r="C105" t="str">
            <v>Kutná Hora</v>
          </cell>
          <cell r="D105" t="str">
            <v>00236195</v>
          </cell>
          <cell r="E105">
            <v>20341</v>
          </cell>
          <cell r="F105">
            <v>20405</v>
          </cell>
          <cell r="G105">
            <v>309113216.91000003</v>
          </cell>
          <cell r="H105">
            <v>331013455.27999997</v>
          </cell>
          <cell r="I105">
            <v>77784117.920000002</v>
          </cell>
          <cell r="J105">
            <v>77414213.329999998</v>
          </cell>
          <cell r="K105">
            <v>3550236.65</v>
          </cell>
          <cell r="L105">
            <v>4017115.58</v>
          </cell>
          <cell r="M105">
            <v>5718526.4299999997</v>
          </cell>
          <cell r="N105">
            <v>4626321.96</v>
          </cell>
          <cell r="O105">
            <v>2499891.4900000002</v>
          </cell>
          <cell r="P105">
            <v>1752888.88</v>
          </cell>
          <cell r="Q105">
            <v>3542758.5</v>
          </cell>
          <cell r="R105">
            <v>2612035</v>
          </cell>
          <cell r="S105">
            <v>390440093.33000004</v>
          </cell>
          <cell r="T105">
            <v>411039703.60999995</v>
          </cell>
          <cell r="U105">
            <v>51013088.340000004</v>
          </cell>
          <cell r="V105">
            <v>62396498.670000002</v>
          </cell>
          <cell r="W105">
            <v>46142768.039999999</v>
          </cell>
          <cell r="X105">
            <v>4737542.53</v>
          </cell>
          <cell r="Y105">
            <v>97155856.379999995</v>
          </cell>
          <cell r="Z105">
            <v>67134041.200000003</v>
          </cell>
          <cell r="AA105">
            <v>487595949.71000004</v>
          </cell>
          <cell r="AB105">
            <v>478173744.80999994</v>
          </cell>
          <cell r="AC105">
            <v>100726647</v>
          </cell>
          <cell r="AD105">
            <v>105325315.27</v>
          </cell>
          <cell r="AE105">
            <v>781033.49</v>
          </cell>
          <cell r="AF105">
            <v>611895.91</v>
          </cell>
          <cell r="AG105">
            <v>16513.32</v>
          </cell>
          <cell r="AH105">
            <v>16513.32</v>
          </cell>
          <cell r="AI105">
            <v>157105591.28999999</v>
          </cell>
          <cell r="AJ105">
            <v>153252323.44</v>
          </cell>
          <cell r="AK105">
            <v>74988280.060000002</v>
          </cell>
          <cell r="AL105">
            <v>70965079.219999999</v>
          </cell>
          <cell r="AM105">
            <v>364257194.13999999</v>
          </cell>
          <cell r="AN105">
            <v>358882172.93000001</v>
          </cell>
          <cell r="AO105">
            <v>140315630.28999999</v>
          </cell>
          <cell r="AP105">
            <v>102568506.45999999</v>
          </cell>
          <cell r="AQ105">
            <v>504572824.42999995</v>
          </cell>
          <cell r="AR105">
            <v>461450679.38999999</v>
          </cell>
          <cell r="AS105">
            <v>-16976874.719999909</v>
          </cell>
          <cell r="AT105">
            <v>16723065.419999957</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-24815944.050000001</v>
          </cell>
          <cell r="BJ105">
            <v>-14813920.75</v>
          </cell>
          <cell r="BK105">
            <v>-24815944.050000001</v>
          </cell>
          <cell r="BL105">
            <v>-14813920.75</v>
          </cell>
          <cell r="BM105">
            <v>0</v>
          </cell>
          <cell r="BN105">
            <v>0</v>
          </cell>
          <cell r="BO105">
            <v>0</v>
          </cell>
          <cell r="BP105">
            <v>0</v>
          </cell>
          <cell r="BQ105">
            <v>0</v>
          </cell>
          <cell r="BR105">
            <v>0</v>
          </cell>
          <cell r="BS105">
            <v>126842469.45</v>
          </cell>
          <cell r="BT105">
            <v>140343298.44</v>
          </cell>
          <cell r="BU105">
            <v>62868547.68</v>
          </cell>
          <cell r="BV105">
            <v>87858806.799999997</v>
          </cell>
          <cell r="BX105">
            <v>-24018397.240000002</v>
          </cell>
          <cell r="BY105">
            <v>-14185511.52</v>
          </cell>
          <cell r="BZ105">
            <v>484053191.2100001</v>
          </cell>
          <cell r="CA105">
            <v>475561709.80999994</v>
          </cell>
          <cell r="CC105">
            <v>-16179327.909999909</v>
          </cell>
          <cell r="CD105">
            <v>17351474.649999958</v>
          </cell>
          <cell r="CF105">
            <v>85</v>
          </cell>
          <cell r="CG105">
            <v>100</v>
          </cell>
          <cell r="CH105">
            <v>100</v>
          </cell>
          <cell r="CI105">
            <v>100</v>
          </cell>
          <cell r="CJ105">
            <v>80</v>
          </cell>
          <cell r="CK105">
            <v>80</v>
          </cell>
          <cell r="CL105">
            <v>85</v>
          </cell>
          <cell r="CM105">
            <v>100</v>
          </cell>
          <cell r="CN105">
            <v>100</v>
          </cell>
          <cell r="CO105">
            <v>0</v>
          </cell>
          <cell r="CP105">
            <v>85</v>
          </cell>
          <cell r="CQ105">
            <v>0</v>
          </cell>
          <cell r="CR105">
            <v>100</v>
          </cell>
          <cell r="CS105">
            <v>100</v>
          </cell>
          <cell r="CU105">
            <v>90</v>
          </cell>
          <cell r="CV105">
            <v>71</v>
          </cell>
          <cell r="CX105">
            <v>78.599999999999994</v>
          </cell>
          <cell r="CY105">
            <v>98.25</v>
          </cell>
          <cell r="CZ105" t="str">
            <v>A</v>
          </cell>
        </row>
        <row r="106">
          <cell r="A106">
            <v>98</v>
          </cell>
          <cell r="B106">
            <v>6210</v>
          </cell>
          <cell r="C106" t="str">
            <v>Kyjov</v>
          </cell>
          <cell r="D106" t="str">
            <v>00285030</v>
          </cell>
          <cell r="E106">
            <v>11405</v>
          </cell>
          <cell r="F106">
            <v>11368</v>
          </cell>
          <cell r="G106">
            <v>170607596.34999999</v>
          </cell>
          <cell r="H106">
            <v>180116447.90000001</v>
          </cell>
          <cell r="I106">
            <v>36781704.530000001</v>
          </cell>
          <cell r="J106">
            <v>35975665.700000003</v>
          </cell>
          <cell r="K106">
            <v>3033585.62</v>
          </cell>
          <cell r="L106">
            <v>5833747.8399999999</v>
          </cell>
          <cell r="M106">
            <v>2496076.2999999998</v>
          </cell>
          <cell r="N106">
            <v>1313926.3500000001</v>
          </cell>
          <cell r="O106">
            <v>144000</v>
          </cell>
          <cell r="P106">
            <v>144000</v>
          </cell>
          <cell r="Q106">
            <v>6013680</v>
          </cell>
          <cell r="R106">
            <v>2676555</v>
          </cell>
          <cell r="S106">
            <v>213402980.88</v>
          </cell>
          <cell r="T106">
            <v>218768668.60000002</v>
          </cell>
          <cell r="U106">
            <v>44752261.969999999</v>
          </cell>
          <cell r="V106">
            <v>56434536.030000001</v>
          </cell>
          <cell r="W106">
            <v>10455654.66</v>
          </cell>
          <cell r="X106">
            <v>5119042.16</v>
          </cell>
          <cell r="Y106">
            <v>55207916.630000003</v>
          </cell>
          <cell r="Z106">
            <v>61553578.189999998</v>
          </cell>
          <cell r="AA106">
            <v>268610897.50999999</v>
          </cell>
          <cell r="AB106">
            <v>280322246.79000002</v>
          </cell>
          <cell r="AC106">
            <v>70931943.209999993</v>
          </cell>
          <cell r="AD106">
            <v>83410292.239999995</v>
          </cell>
          <cell r="AE106">
            <v>346991.11</v>
          </cell>
          <cell r="AF106">
            <v>285115.28000000003</v>
          </cell>
          <cell r="AG106">
            <v>137469.84</v>
          </cell>
          <cell r="AH106">
            <v>123145.24</v>
          </cell>
          <cell r="AI106">
            <v>39654672.789999999</v>
          </cell>
          <cell r="AJ106">
            <v>44232906.140000001</v>
          </cell>
          <cell r="AK106">
            <v>71477468.609999999</v>
          </cell>
          <cell r="AL106">
            <v>73930227.159999996</v>
          </cell>
          <cell r="AM106">
            <v>192968905.61000001</v>
          </cell>
          <cell r="AN106">
            <v>211497861.91999999</v>
          </cell>
          <cell r="AO106">
            <v>79763282.629999995</v>
          </cell>
          <cell r="AP106">
            <v>63259885.090000004</v>
          </cell>
          <cell r="AQ106">
            <v>272732188.24000001</v>
          </cell>
          <cell r="AR106">
            <v>274757747.00999999</v>
          </cell>
          <cell r="AS106">
            <v>-4121290.7300000191</v>
          </cell>
          <cell r="AT106">
            <v>5564499.780000031</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-16973995.300000001</v>
          </cell>
          <cell r="BJ106">
            <v>-17226000</v>
          </cell>
          <cell r="BK106">
            <v>-16973995.300000001</v>
          </cell>
          <cell r="BL106">
            <v>-17226000</v>
          </cell>
          <cell r="BM106">
            <v>0</v>
          </cell>
          <cell r="BN106">
            <v>0</v>
          </cell>
          <cell r="BO106">
            <v>0</v>
          </cell>
          <cell r="BP106">
            <v>0</v>
          </cell>
          <cell r="BQ106">
            <v>0</v>
          </cell>
          <cell r="BR106">
            <v>0</v>
          </cell>
          <cell r="BS106">
            <v>50027008.880000003</v>
          </cell>
          <cell r="BT106">
            <v>34484310.68</v>
          </cell>
          <cell r="BU106">
            <v>56384140.07</v>
          </cell>
          <cell r="BV106">
            <v>44582644.030000001</v>
          </cell>
          <cell r="BX106">
            <v>-16489534.350000001</v>
          </cell>
          <cell r="BY106">
            <v>-16817739.48</v>
          </cell>
          <cell r="BZ106">
            <v>262597217.50999999</v>
          </cell>
          <cell r="CA106">
            <v>277645691.79000002</v>
          </cell>
          <cell r="CC106">
            <v>-3636829.7800000194</v>
          </cell>
          <cell r="CD106">
            <v>5972760.3000000315</v>
          </cell>
          <cell r="CF106">
            <v>100</v>
          </cell>
          <cell r="CG106">
            <v>100</v>
          </cell>
          <cell r="CH106">
            <v>100</v>
          </cell>
          <cell r="CI106">
            <v>100</v>
          </cell>
          <cell r="CJ106">
            <v>60</v>
          </cell>
          <cell r="CK106">
            <v>60</v>
          </cell>
          <cell r="CL106">
            <v>85</v>
          </cell>
          <cell r="CM106">
            <v>70</v>
          </cell>
          <cell r="CN106">
            <v>100</v>
          </cell>
          <cell r="CO106">
            <v>0</v>
          </cell>
          <cell r="CP106">
            <v>100</v>
          </cell>
          <cell r="CQ106">
            <v>0</v>
          </cell>
          <cell r="CR106">
            <v>100</v>
          </cell>
          <cell r="CS106">
            <v>100</v>
          </cell>
          <cell r="CU106">
            <v>89.75</v>
          </cell>
          <cell r="CV106">
            <v>62.5</v>
          </cell>
          <cell r="CX106">
            <v>73.400000000000006</v>
          </cell>
          <cell r="CY106">
            <v>91.75</v>
          </cell>
          <cell r="CZ106" t="str">
            <v>A</v>
          </cell>
        </row>
        <row r="107">
          <cell r="A107">
            <v>99</v>
          </cell>
          <cell r="B107">
            <v>5306</v>
          </cell>
          <cell r="C107" t="str">
            <v>Lanškroun</v>
          </cell>
          <cell r="D107" t="str">
            <v>00279102</v>
          </cell>
          <cell r="E107">
            <v>10031</v>
          </cell>
          <cell r="F107">
            <v>9994</v>
          </cell>
          <cell r="G107">
            <v>140467509.30000001</v>
          </cell>
          <cell r="H107">
            <v>149616803.90000001</v>
          </cell>
          <cell r="I107">
            <v>20174314.960000001</v>
          </cell>
          <cell r="J107">
            <v>20538794.539999999</v>
          </cell>
          <cell r="K107">
            <v>1668068.08</v>
          </cell>
          <cell r="L107">
            <v>1213773.79</v>
          </cell>
          <cell r="M107">
            <v>1831016.61</v>
          </cell>
          <cell r="N107">
            <v>1899542.22</v>
          </cell>
          <cell r="O107">
            <v>0</v>
          </cell>
          <cell r="P107">
            <v>0</v>
          </cell>
          <cell r="Q107">
            <v>15069908.060000001</v>
          </cell>
          <cell r="R107">
            <v>14535055</v>
          </cell>
          <cell r="S107">
            <v>175711732.32000002</v>
          </cell>
          <cell r="T107">
            <v>184690653.44</v>
          </cell>
          <cell r="U107">
            <v>34133296.490000002</v>
          </cell>
          <cell r="V107">
            <v>42381213.920000002</v>
          </cell>
          <cell r="W107">
            <v>5523804.7000000002</v>
          </cell>
          <cell r="X107">
            <v>474361</v>
          </cell>
          <cell r="Y107">
            <v>39657101.189999998</v>
          </cell>
          <cell r="Z107">
            <v>42855574.920000002</v>
          </cell>
          <cell r="AA107">
            <v>215368833.51000002</v>
          </cell>
          <cell r="AB107">
            <v>227546228.36000001</v>
          </cell>
          <cell r="AC107">
            <v>39964119.5</v>
          </cell>
          <cell r="AD107">
            <v>44907300.289999999</v>
          </cell>
          <cell r="AE107">
            <v>104544</v>
          </cell>
          <cell r="AF107">
            <v>83911.9</v>
          </cell>
          <cell r="AI107">
            <v>50591056.490000002</v>
          </cell>
          <cell r="AJ107">
            <v>61136461.109999999</v>
          </cell>
          <cell r="AK107">
            <v>47160621.18</v>
          </cell>
          <cell r="AL107">
            <v>47586029.450000003</v>
          </cell>
          <cell r="AM107">
            <v>152313083.16999999</v>
          </cell>
          <cell r="AN107">
            <v>166405348.25999999</v>
          </cell>
          <cell r="AO107">
            <v>45378327.590000004</v>
          </cell>
          <cell r="AP107">
            <v>56926504.149999999</v>
          </cell>
          <cell r="AQ107">
            <v>197691410.75999999</v>
          </cell>
          <cell r="AR107">
            <v>223331852.41</v>
          </cell>
          <cell r="AS107">
            <v>17677422.75000003</v>
          </cell>
          <cell r="AT107">
            <v>4214375.9500000179</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-6432000</v>
          </cell>
          <cell r="BJ107">
            <v>-6432000</v>
          </cell>
          <cell r="BK107">
            <v>-6432000</v>
          </cell>
          <cell r="BL107">
            <v>-6432000</v>
          </cell>
          <cell r="BM107">
            <v>0</v>
          </cell>
          <cell r="BN107">
            <v>0</v>
          </cell>
          <cell r="BO107">
            <v>0</v>
          </cell>
          <cell r="BP107">
            <v>0</v>
          </cell>
          <cell r="BQ107">
            <v>0</v>
          </cell>
          <cell r="BR107">
            <v>0</v>
          </cell>
          <cell r="BS107">
            <v>31286718.699999999</v>
          </cell>
          <cell r="BT107">
            <v>25969009.760000002</v>
          </cell>
          <cell r="BU107">
            <v>108256182.22</v>
          </cell>
          <cell r="BV107">
            <v>118617420.69</v>
          </cell>
          <cell r="BX107">
            <v>-6327456</v>
          </cell>
          <cell r="BY107">
            <v>-6348088.0999999996</v>
          </cell>
          <cell r="BZ107">
            <v>200298925.45000002</v>
          </cell>
          <cell r="CA107">
            <v>213011173.36000001</v>
          </cell>
          <cell r="CC107">
            <v>17781966.75000003</v>
          </cell>
          <cell r="CD107">
            <v>4298287.8500000183</v>
          </cell>
          <cell r="CF107">
            <v>100</v>
          </cell>
          <cell r="CG107">
            <v>55</v>
          </cell>
          <cell r="CH107">
            <v>100</v>
          </cell>
          <cell r="CI107">
            <v>100</v>
          </cell>
          <cell r="CJ107">
            <v>80</v>
          </cell>
          <cell r="CK107">
            <v>80</v>
          </cell>
          <cell r="CL107">
            <v>85</v>
          </cell>
          <cell r="CM107">
            <v>85</v>
          </cell>
          <cell r="CN107">
            <v>0</v>
          </cell>
          <cell r="CO107">
            <v>0</v>
          </cell>
          <cell r="CP107">
            <v>0</v>
          </cell>
          <cell r="CQ107">
            <v>0</v>
          </cell>
          <cell r="CR107">
            <v>100</v>
          </cell>
          <cell r="CS107">
            <v>100</v>
          </cell>
          <cell r="CU107">
            <v>68.75</v>
          </cell>
          <cell r="CV107">
            <v>62</v>
          </cell>
          <cell r="CX107">
            <v>64.699999999999989</v>
          </cell>
          <cell r="CY107">
            <v>80.874999999999986</v>
          </cell>
          <cell r="CZ107" t="str">
            <v>B</v>
          </cell>
        </row>
        <row r="108">
          <cell r="A108">
            <v>100</v>
          </cell>
          <cell r="B108">
            <v>7104</v>
          </cell>
          <cell r="C108" t="str">
            <v>Lipník nad Bečvou</v>
          </cell>
          <cell r="D108" t="str">
            <v>00301493</v>
          </cell>
          <cell r="E108">
            <v>8179</v>
          </cell>
          <cell r="F108">
            <v>8123</v>
          </cell>
          <cell r="G108">
            <v>127467086.38</v>
          </cell>
          <cell r="H108">
            <v>134711454.99000001</v>
          </cell>
          <cell r="I108">
            <v>27862937.920000002</v>
          </cell>
          <cell r="J108">
            <v>28341308.489999998</v>
          </cell>
          <cell r="K108">
            <v>588379</v>
          </cell>
          <cell r="L108">
            <v>646651</v>
          </cell>
          <cell r="M108">
            <v>879010.76</v>
          </cell>
          <cell r="N108">
            <v>603291.34</v>
          </cell>
          <cell r="O108">
            <v>35200</v>
          </cell>
          <cell r="P108">
            <v>37000</v>
          </cell>
          <cell r="Q108">
            <v>91077</v>
          </cell>
          <cell r="R108">
            <v>570454</v>
          </cell>
          <cell r="S108">
            <v>155421101.30000001</v>
          </cell>
          <cell r="T108">
            <v>163623217.48000002</v>
          </cell>
          <cell r="U108">
            <v>21415932.640000001</v>
          </cell>
          <cell r="V108">
            <v>26947241.84</v>
          </cell>
          <cell r="W108">
            <v>18178776</v>
          </cell>
          <cell r="X108">
            <v>289000</v>
          </cell>
          <cell r="Y108">
            <v>39594708.640000001</v>
          </cell>
          <cell r="Z108">
            <v>27236241.84</v>
          </cell>
          <cell r="AA108">
            <v>195015809.94</v>
          </cell>
          <cell r="AB108">
            <v>190859459.32000002</v>
          </cell>
          <cell r="AC108">
            <v>36151859</v>
          </cell>
          <cell r="AD108">
            <v>37898983</v>
          </cell>
          <cell r="AE108">
            <v>6969.32</v>
          </cell>
          <cell r="AF108">
            <v>30494.28</v>
          </cell>
          <cell r="AI108">
            <v>44243649.960000001</v>
          </cell>
          <cell r="AJ108">
            <v>41310744.420000002</v>
          </cell>
          <cell r="AK108">
            <v>58651921.159999996</v>
          </cell>
          <cell r="AL108">
            <v>64267197.960000001</v>
          </cell>
          <cell r="AM108">
            <v>143448359.25999999</v>
          </cell>
          <cell r="AN108">
            <v>147497708.94</v>
          </cell>
          <cell r="AO108">
            <v>11538418.550000001</v>
          </cell>
          <cell r="AP108">
            <v>74934494.239999995</v>
          </cell>
          <cell r="AQ108">
            <v>154986777.81</v>
          </cell>
          <cell r="AR108">
            <v>222432203.18000001</v>
          </cell>
          <cell r="AS108">
            <v>40029032.129999995</v>
          </cell>
          <cell r="AT108">
            <v>-31572743.859999985</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-143556</v>
          </cell>
          <cell r="BJ108">
            <v>-143556</v>
          </cell>
          <cell r="BK108">
            <v>-143556</v>
          </cell>
          <cell r="BL108">
            <v>-143556</v>
          </cell>
          <cell r="BM108">
            <v>0</v>
          </cell>
          <cell r="BN108">
            <v>0</v>
          </cell>
          <cell r="BO108">
            <v>0</v>
          </cell>
          <cell r="BP108">
            <v>0</v>
          </cell>
          <cell r="BQ108">
            <v>0</v>
          </cell>
          <cell r="BR108">
            <v>0</v>
          </cell>
          <cell r="BS108">
            <v>25037979.510000002</v>
          </cell>
          <cell r="BT108">
            <v>52332518.509999998</v>
          </cell>
          <cell r="BU108">
            <v>113105137.02</v>
          </cell>
          <cell r="BV108">
            <v>109294692.04000001</v>
          </cell>
          <cell r="BX108">
            <v>-136586.68</v>
          </cell>
          <cell r="BY108">
            <v>-113061.72</v>
          </cell>
          <cell r="BZ108">
            <v>194924732.94</v>
          </cell>
          <cell r="CA108">
            <v>190289005.32000002</v>
          </cell>
          <cell r="CC108">
            <v>40036001.449999996</v>
          </cell>
          <cell r="CD108">
            <v>-31542249.579999983</v>
          </cell>
          <cell r="CF108">
            <v>100</v>
          </cell>
          <cell r="CG108">
            <v>85</v>
          </cell>
          <cell r="CH108">
            <v>100</v>
          </cell>
          <cell r="CI108">
            <v>100</v>
          </cell>
          <cell r="CJ108">
            <v>80</v>
          </cell>
          <cell r="CK108">
            <v>80</v>
          </cell>
          <cell r="CL108">
            <v>85</v>
          </cell>
          <cell r="CM108">
            <v>85</v>
          </cell>
          <cell r="CN108">
            <v>0</v>
          </cell>
          <cell r="CO108">
            <v>100</v>
          </cell>
          <cell r="CP108">
            <v>0</v>
          </cell>
          <cell r="CQ108">
            <v>0</v>
          </cell>
          <cell r="CR108">
            <v>100</v>
          </cell>
          <cell r="CS108">
            <v>100</v>
          </cell>
          <cell r="CU108">
            <v>68.75</v>
          </cell>
          <cell r="CV108">
            <v>81.5</v>
          </cell>
          <cell r="CX108">
            <v>76.400000000000006</v>
          </cell>
          <cell r="CY108">
            <v>95.5</v>
          </cell>
          <cell r="CZ108" t="str">
            <v>A</v>
          </cell>
        </row>
        <row r="109">
          <cell r="A109">
            <v>101</v>
          </cell>
          <cell r="B109">
            <v>4205</v>
          </cell>
          <cell r="C109" t="str">
            <v>Litoměřice</v>
          </cell>
          <cell r="D109" t="str">
            <v>00263958</v>
          </cell>
          <cell r="E109">
            <v>24106</v>
          </cell>
          <cell r="F109">
            <v>24168</v>
          </cell>
          <cell r="G109">
            <v>348539874.19999999</v>
          </cell>
          <cell r="H109">
            <v>377532875.94</v>
          </cell>
          <cell r="I109">
            <v>34583858.25</v>
          </cell>
          <cell r="J109">
            <v>40422111.950000003</v>
          </cell>
          <cell r="K109">
            <v>9709818.2200000007</v>
          </cell>
          <cell r="L109">
            <v>7685441.5300000003</v>
          </cell>
          <cell r="M109">
            <v>5079970.55</v>
          </cell>
          <cell r="N109">
            <v>11081287.560000001</v>
          </cell>
          <cell r="O109">
            <v>91100</v>
          </cell>
          <cell r="P109">
            <v>59900</v>
          </cell>
          <cell r="Q109">
            <v>13412073.300000001</v>
          </cell>
          <cell r="R109">
            <v>18371644.460000001</v>
          </cell>
          <cell r="S109">
            <v>396535805.75</v>
          </cell>
          <cell r="T109">
            <v>436326632.34999996</v>
          </cell>
          <cell r="U109">
            <v>63399328.700000003</v>
          </cell>
          <cell r="V109">
            <v>111383908.48999999</v>
          </cell>
          <cell r="W109">
            <v>7370683.3399999999</v>
          </cell>
          <cell r="X109">
            <v>13814561.640000001</v>
          </cell>
          <cell r="Y109">
            <v>70770012.040000007</v>
          </cell>
          <cell r="Z109">
            <v>125198470.13</v>
          </cell>
          <cell r="AA109">
            <v>467305817.79000002</v>
          </cell>
          <cell r="AB109">
            <v>561525102.48000002</v>
          </cell>
          <cell r="AC109">
            <v>95428341</v>
          </cell>
          <cell r="AD109">
            <v>105761026.63</v>
          </cell>
          <cell r="AE109">
            <v>294.10000000000002</v>
          </cell>
          <cell r="AF109">
            <v>813454.72</v>
          </cell>
          <cell r="AG109">
            <v>0</v>
          </cell>
          <cell r="AH109">
            <v>1063178.8600000001</v>
          </cell>
          <cell r="AI109">
            <v>93111535.870000005</v>
          </cell>
          <cell r="AJ109">
            <v>94796128.540000007</v>
          </cell>
          <cell r="AK109">
            <v>165875366.46000001</v>
          </cell>
          <cell r="AL109">
            <v>186645656.47</v>
          </cell>
          <cell r="AM109">
            <v>382866197.70999998</v>
          </cell>
          <cell r="AN109">
            <v>418168275.97000003</v>
          </cell>
          <cell r="AO109">
            <v>99106517.739999995</v>
          </cell>
          <cell r="AP109">
            <v>99903803.870000005</v>
          </cell>
          <cell r="AQ109">
            <v>481972715.44999999</v>
          </cell>
          <cell r="AR109">
            <v>518072079.84000003</v>
          </cell>
          <cell r="AS109">
            <v>-14666897.659999967</v>
          </cell>
          <cell r="AT109">
            <v>43453022.639999986</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Q109">
            <v>0</v>
          </cell>
          <cell r="BR109">
            <v>0</v>
          </cell>
          <cell r="BS109">
            <v>63727739.960000001</v>
          </cell>
          <cell r="BT109">
            <v>105664635.95999999</v>
          </cell>
          <cell r="BU109">
            <v>150966748.41</v>
          </cell>
          <cell r="BV109">
            <v>195305742.27000001</v>
          </cell>
          <cell r="BX109">
            <v>294.10000000000002</v>
          </cell>
          <cell r="BY109">
            <v>1876633.58</v>
          </cell>
          <cell r="BZ109">
            <v>453893744.48999995</v>
          </cell>
          <cell r="CA109">
            <v>543153458.01999998</v>
          </cell>
          <cell r="CC109">
            <v>-14666603.559999967</v>
          </cell>
          <cell r="CD109">
            <v>45329656.219999984</v>
          </cell>
          <cell r="CF109">
            <v>100</v>
          </cell>
          <cell r="CG109">
            <v>100</v>
          </cell>
          <cell r="CH109">
            <v>100</v>
          </cell>
          <cell r="CI109">
            <v>100</v>
          </cell>
          <cell r="CJ109">
            <v>60</v>
          </cell>
          <cell r="CK109">
            <v>60</v>
          </cell>
          <cell r="CL109">
            <v>70</v>
          </cell>
          <cell r="CM109">
            <v>70</v>
          </cell>
          <cell r="CN109">
            <v>100</v>
          </cell>
          <cell r="CO109">
            <v>0</v>
          </cell>
          <cell r="CP109">
            <v>0</v>
          </cell>
          <cell r="CQ109">
            <v>0</v>
          </cell>
          <cell r="CR109">
            <v>100</v>
          </cell>
          <cell r="CS109">
            <v>100</v>
          </cell>
          <cell r="CU109">
            <v>77.5</v>
          </cell>
          <cell r="CV109">
            <v>62.5</v>
          </cell>
          <cell r="CX109">
            <v>68.5</v>
          </cell>
          <cell r="CY109">
            <v>85.625</v>
          </cell>
          <cell r="CZ109" t="str">
            <v>A</v>
          </cell>
        </row>
        <row r="110">
          <cell r="A110">
            <v>102</v>
          </cell>
          <cell r="B110">
            <v>5307</v>
          </cell>
          <cell r="C110" t="str">
            <v>Litomyšl</v>
          </cell>
          <cell r="D110" t="str">
            <v>00276944</v>
          </cell>
          <cell r="E110">
            <v>10043</v>
          </cell>
          <cell r="F110">
            <v>10097</v>
          </cell>
          <cell r="G110">
            <v>160815665.91999999</v>
          </cell>
          <cell r="H110">
            <v>166560236.90000001</v>
          </cell>
          <cell r="I110">
            <v>8773188.2599999998</v>
          </cell>
          <cell r="J110">
            <v>23609217.600000001</v>
          </cell>
          <cell r="K110">
            <v>1581926</v>
          </cell>
          <cell r="L110">
            <v>13677337.24</v>
          </cell>
          <cell r="M110">
            <v>658175.9</v>
          </cell>
          <cell r="N110">
            <v>2284889.98</v>
          </cell>
          <cell r="O110">
            <v>161050</v>
          </cell>
          <cell r="P110">
            <v>91200</v>
          </cell>
          <cell r="Q110">
            <v>13746410.300000001</v>
          </cell>
          <cell r="R110">
            <v>4937260.7</v>
          </cell>
          <cell r="S110">
            <v>183335264.47999999</v>
          </cell>
          <cell r="T110">
            <v>195106715.19999999</v>
          </cell>
          <cell r="U110">
            <v>78835366.299999997</v>
          </cell>
          <cell r="V110">
            <v>78838671.459999993</v>
          </cell>
          <cell r="W110">
            <v>3276105.75</v>
          </cell>
          <cell r="X110">
            <v>271665</v>
          </cell>
          <cell r="Y110">
            <v>82111472.049999997</v>
          </cell>
          <cell r="Z110">
            <v>79110336.459999993</v>
          </cell>
          <cell r="AA110">
            <v>265446736.52999997</v>
          </cell>
          <cell r="AB110">
            <v>274217051.65999997</v>
          </cell>
          <cell r="AC110">
            <v>57204006.539999999</v>
          </cell>
          <cell r="AD110">
            <v>75798449.409999996</v>
          </cell>
          <cell r="AE110">
            <v>1073437.3899999999</v>
          </cell>
          <cell r="AF110">
            <v>783657.38</v>
          </cell>
          <cell r="AI110">
            <v>79866232.010000005</v>
          </cell>
          <cell r="AJ110">
            <v>71757093.730000004</v>
          </cell>
          <cell r="AK110">
            <v>42108776.969999999</v>
          </cell>
          <cell r="AL110">
            <v>52870591.850000001</v>
          </cell>
          <cell r="AM110">
            <v>199982530.43000001</v>
          </cell>
          <cell r="AN110">
            <v>221060068.90000001</v>
          </cell>
          <cell r="AO110">
            <v>38871491.850000001</v>
          </cell>
          <cell r="AP110">
            <v>45467148.640000001</v>
          </cell>
          <cell r="AQ110">
            <v>238854022.28</v>
          </cell>
          <cell r="AR110">
            <v>266527217.54000002</v>
          </cell>
          <cell r="AS110">
            <v>26592714.24999997</v>
          </cell>
          <cell r="AT110">
            <v>7689834.1199999452</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-9522368.7599999998</v>
          </cell>
          <cell r="BJ110">
            <v>-9037415.8399999999</v>
          </cell>
          <cell r="BK110">
            <v>-9522368.7599999998</v>
          </cell>
          <cell r="BL110">
            <v>-9037415.8399999999</v>
          </cell>
          <cell r="BM110">
            <v>0</v>
          </cell>
          <cell r="BN110">
            <v>0</v>
          </cell>
          <cell r="BO110">
            <v>0</v>
          </cell>
          <cell r="BP110">
            <v>0</v>
          </cell>
          <cell r="BQ110">
            <v>0</v>
          </cell>
          <cell r="BR110">
            <v>0</v>
          </cell>
          <cell r="BS110">
            <v>219784058.36000001</v>
          </cell>
          <cell r="BT110">
            <v>201028037.02000001</v>
          </cell>
          <cell r="BU110">
            <v>90027298.480000004</v>
          </cell>
          <cell r="BV110">
            <v>83670389.599999994</v>
          </cell>
          <cell r="BX110">
            <v>-8448931.3699999992</v>
          </cell>
          <cell r="BY110">
            <v>-8253758.46</v>
          </cell>
          <cell r="BZ110">
            <v>251700326.22999996</v>
          </cell>
          <cell r="CA110">
            <v>269279790.95999998</v>
          </cell>
          <cell r="CC110">
            <v>27666151.639999971</v>
          </cell>
          <cell r="CD110">
            <v>8473491.499999946</v>
          </cell>
          <cell r="CF110">
            <v>85</v>
          </cell>
          <cell r="CG110">
            <v>100</v>
          </cell>
          <cell r="CH110">
            <v>100</v>
          </cell>
          <cell r="CI110">
            <v>100</v>
          </cell>
          <cell r="CJ110">
            <v>20</v>
          </cell>
          <cell r="CK110">
            <v>20</v>
          </cell>
          <cell r="CL110">
            <v>70</v>
          </cell>
          <cell r="CM110">
            <v>55</v>
          </cell>
          <cell r="CN110">
            <v>0</v>
          </cell>
          <cell r="CO110">
            <v>0</v>
          </cell>
          <cell r="CP110">
            <v>0</v>
          </cell>
          <cell r="CQ110">
            <v>0</v>
          </cell>
          <cell r="CR110">
            <v>100</v>
          </cell>
          <cell r="CS110">
            <v>100</v>
          </cell>
          <cell r="CU110">
            <v>52.25</v>
          </cell>
          <cell r="CV110">
            <v>52.25</v>
          </cell>
          <cell r="CX110">
            <v>52.25</v>
          </cell>
          <cell r="CY110">
            <v>65.3125</v>
          </cell>
          <cell r="CZ110" t="str">
            <v>C</v>
          </cell>
        </row>
        <row r="111">
          <cell r="A111">
            <v>103</v>
          </cell>
          <cell r="B111">
            <v>7105</v>
          </cell>
          <cell r="C111" t="str">
            <v>Litovel</v>
          </cell>
          <cell r="D111" t="str">
            <v>00299138</v>
          </cell>
          <cell r="E111">
            <v>9879</v>
          </cell>
          <cell r="F111">
            <v>9901</v>
          </cell>
          <cell r="G111">
            <v>161939696.80000001</v>
          </cell>
          <cell r="H111">
            <v>167993872.59</v>
          </cell>
          <cell r="I111">
            <v>50402967.210000001</v>
          </cell>
          <cell r="J111">
            <v>48600849.590000004</v>
          </cell>
          <cell r="K111">
            <v>1277398.7</v>
          </cell>
          <cell r="L111">
            <v>1234540.74</v>
          </cell>
          <cell r="M111">
            <v>2885299</v>
          </cell>
          <cell r="N111">
            <v>3203767.81</v>
          </cell>
          <cell r="O111">
            <v>335412</v>
          </cell>
          <cell r="P111">
            <v>394356.04</v>
          </cell>
          <cell r="Q111">
            <v>2495977</v>
          </cell>
          <cell r="R111">
            <v>9404694</v>
          </cell>
          <cell r="S111">
            <v>214838641.01000002</v>
          </cell>
          <cell r="T111">
            <v>225999416.18000001</v>
          </cell>
          <cell r="U111">
            <v>25291857.460000001</v>
          </cell>
          <cell r="V111">
            <v>26998942.800000001</v>
          </cell>
          <cell r="W111">
            <v>2702772.93</v>
          </cell>
          <cell r="X111">
            <v>107000</v>
          </cell>
          <cell r="Y111">
            <v>27994630.390000001</v>
          </cell>
          <cell r="Z111">
            <v>27105942.800000001</v>
          </cell>
          <cell r="AA111">
            <v>242833271.40000004</v>
          </cell>
          <cell r="AB111">
            <v>253105358.98000002</v>
          </cell>
          <cell r="AC111">
            <v>46083760.799999997</v>
          </cell>
          <cell r="AD111">
            <v>50173425.109999999</v>
          </cell>
          <cell r="AE111">
            <v>2613394.71</v>
          </cell>
          <cell r="AF111">
            <v>2255726.88</v>
          </cell>
          <cell r="AG111">
            <v>0</v>
          </cell>
          <cell r="AH111" t="str">
            <v>0,00</v>
          </cell>
          <cell r="AI111">
            <v>57698216.049999997</v>
          </cell>
          <cell r="AJ111">
            <v>51158483.049999997</v>
          </cell>
          <cell r="AK111">
            <v>59442479.689999998</v>
          </cell>
          <cell r="AL111">
            <v>62384407.899999999</v>
          </cell>
          <cell r="AM111">
            <v>170565366.94</v>
          </cell>
          <cell r="AN111">
            <v>171621622.62</v>
          </cell>
          <cell r="AO111">
            <v>58428794.609999999</v>
          </cell>
          <cell r="AP111">
            <v>87634032.890000001</v>
          </cell>
          <cell r="AQ111">
            <v>228994161.55000001</v>
          </cell>
          <cell r="AR111">
            <v>259255655.50999999</v>
          </cell>
          <cell r="AS111">
            <v>13839109.850000024</v>
          </cell>
          <cell r="AT111">
            <v>-6150296.5299999714</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-20220970.550000001</v>
          </cell>
          <cell r="BJ111">
            <v>-18622405.960000001</v>
          </cell>
          <cell r="BK111">
            <v>-20220970.550000001</v>
          </cell>
          <cell r="BL111">
            <v>-18622405.960000001</v>
          </cell>
          <cell r="BM111">
            <v>0</v>
          </cell>
          <cell r="BN111">
            <v>0</v>
          </cell>
          <cell r="BO111">
            <v>0</v>
          </cell>
          <cell r="BP111">
            <v>0</v>
          </cell>
          <cell r="BQ111">
            <v>0</v>
          </cell>
          <cell r="BR111">
            <v>0</v>
          </cell>
          <cell r="BS111">
            <v>464835374.69</v>
          </cell>
          <cell r="BT111">
            <v>104188372.33</v>
          </cell>
          <cell r="BU111">
            <v>106430589.97</v>
          </cell>
          <cell r="BV111">
            <v>82943966.829999998</v>
          </cell>
          <cell r="BX111">
            <v>-17607575.84</v>
          </cell>
          <cell r="BY111">
            <v>-16366679.080000002</v>
          </cell>
          <cell r="BZ111">
            <v>240337294.40000004</v>
          </cell>
          <cell r="CA111">
            <v>243700664.98000002</v>
          </cell>
          <cell r="CC111">
            <v>16452504.560000025</v>
          </cell>
          <cell r="CD111">
            <v>-3894569.6499999715</v>
          </cell>
          <cell r="CF111">
            <v>55</v>
          </cell>
          <cell r="CG111">
            <v>100</v>
          </cell>
          <cell r="CH111">
            <v>100</v>
          </cell>
          <cell r="CI111">
            <v>100</v>
          </cell>
          <cell r="CJ111">
            <v>100</v>
          </cell>
          <cell r="CK111">
            <v>100</v>
          </cell>
          <cell r="CL111">
            <v>100</v>
          </cell>
          <cell r="CM111">
            <v>100</v>
          </cell>
          <cell r="CN111">
            <v>0</v>
          </cell>
          <cell r="CO111">
            <v>100</v>
          </cell>
          <cell r="CP111">
            <v>0</v>
          </cell>
          <cell r="CQ111">
            <v>100</v>
          </cell>
          <cell r="CR111">
            <v>100</v>
          </cell>
          <cell r="CS111">
            <v>100</v>
          </cell>
          <cell r="CU111">
            <v>68.25</v>
          </cell>
          <cell r="CV111">
            <v>100</v>
          </cell>
          <cell r="CX111">
            <v>87.3</v>
          </cell>
          <cell r="CY111">
            <v>109.125</v>
          </cell>
          <cell r="CZ111" t="str">
            <v>A</v>
          </cell>
        </row>
        <row r="112">
          <cell r="A112">
            <v>104</v>
          </cell>
          <cell r="B112">
            <v>4206</v>
          </cell>
          <cell r="C112" t="str">
            <v>Litvínov</v>
          </cell>
          <cell r="D112" t="str">
            <v>00266027</v>
          </cell>
          <cell r="E112">
            <v>24485</v>
          </cell>
          <cell r="F112">
            <v>24308</v>
          </cell>
          <cell r="G112">
            <v>351833336.31</v>
          </cell>
          <cell r="H112">
            <v>373435825.81999999</v>
          </cell>
          <cell r="I112">
            <v>52954994.469999999</v>
          </cell>
          <cell r="J112">
            <v>45098036.210000001</v>
          </cell>
          <cell r="K112">
            <v>15793932.710000001</v>
          </cell>
          <cell r="L112">
            <v>3235233.63</v>
          </cell>
          <cell r="M112">
            <v>4501182.1399999997</v>
          </cell>
          <cell r="N112">
            <v>5193129.8499999996</v>
          </cell>
          <cell r="O112">
            <v>1430249</v>
          </cell>
          <cell r="P112">
            <v>1107350</v>
          </cell>
          <cell r="Q112">
            <v>3053794.4</v>
          </cell>
          <cell r="R112">
            <v>1957577.51</v>
          </cell>
          <cell r="S112">
            <v>407842125.17999995</v>
          </cell>
          <cell r="T112">
            <v>420491439.53999996</v>
          </cell>
          <cell r="U112">
            <v>47798175.119999997</v>
          </cell>
          <cell r="V112">
            <v>60582455.170000002</v>
          </cell>
          <cell r="W112">
            <v>49624935.149999999</v>
          </cell>
          <cell r="X112">
            <v>117978.8</v>
          </cell>
          <cell r="Y112">
            <v>97423110.269999996</v>
          </cell>
          <cell r="Z112">
            <v>60700433.969999999</v>
          </cell>
          <cell r="AA112">
            <v>505265235.44999993</v>
          </cell>
          <cell r="AB112">
            <v>481191873.50999999</v>
          </cell>
          <cell r="AC112">
            <v>103323071.63</v>
          </cell>
          <cell r="AD112">
            <v>113774764.97</v>
          </cell>
          <cell r="AE112">
            <v>466445.56999999995</v>
          </cell>
          <cell r="AF112">
            <v>437323.17000000004</v>
          </cell>
          <cell r="AG112">
            <v>0</v>
          </cell>
          <cell r="AH112">
            <v>269437.95</v>
          </cell>
          <cell r="AI112">
            <v>176885562.59999999</v>
          </cell>
          <cell r="AJ112">
            <v>190996256.09999999</v>
          </cell>
          <cell r="AK112">
            <v>35525496.640000001</v>
          </cell>
          <cell r="AL112">
            <v>45889823.850000001</v>
          </cell>
          <cell r="AM112">
            <v>352889328.57999998</v>
          </cell>
          <cell r="AN112">
            <v>382425339.08999997</v>
          </cell>
          <cell r="AO112">
            <v>41959908.960000001</v>
          </cell>
          <cell r="AP112">
            <v>41670892.619999997</v>
          </cell>
          <cell r="AQ112">
            <v>394849237.53999996</v>
          </cell>
          <cell r="AR112">
            <v>424096231.70999998</v>
          </cell>
          <cell r="AS112">
            <v>110415997.90999997</v>
          </cell>
          <cell r="AT112">
            <v>57095641.800000012</v>
          </cell>
          <cell r="AU112">
            <v>0</v>
          </cell>
          <cell r="AV112">
            <v>0</v>
          </cell>
          <cell r="AW112">
            <v>0</v>
          </cell>
          <cell r="AX112">
            <v>0</v>
          </cell>
          <cell r="AY112">
            <v>0</v>
          </cell>
          <cell r="AZ112">
            <v>0</v>
          </cell>
          <cell r="BA112">
            <v>0</v>
          </cell>
          <cell r="BB112">
            <v>0</v>
          </cell>
          <cell r="BC112">
            <v>0</v>
          </cell>
          <cell r="BD112">
            <v>0</v>
          </cell>
          <cell r="BE112">
            <v>0</v>
          </cell>
          <cell r="BF112">
            <v>0</v>
          </cell>
          <cell r="BG112">
            <v>0</v>
          </cell>
          <cell r="BH112">
            <v>0</v>
          </cell>
          <cell r="BI112">
            <v>-58790836.700000003</v>
          </cell>
          <cell r="BJ112">
            <v>-9999668</v>
          </cell>
          <cell r="BK112">
            <v>-58790836.700000003</v>
          </cell>
          <cell r="BL112">
            <v>-9999668</v>
          </cell>
          <cell r="BM112">
            <v>0</v>
          </cell>
          <cell r="BN112">
            <v>0</v>
          </cell>
          <cell r="BO112">
            <v>0</v>
          </cell>
          <cell r="BP112">
            <v>0</v>
          </cell>
          <cell r="BQ112">
            <v>0</v>
          </cell>
          <cell r="BR112">
            <v>0</v>
          </cell>
          <cell r="BS112">
            <v>53427655.039999999</v>
          </cell>
          <cell r="BT112">
            <v>43438085.039999999</v>
          </cell>
          <cell r="BU112">
            <v>243251385.83000001</v>
          </cell>
          <cell r="BV112">
            <v>290668075.69999999</v>
          </cell>
          <cell r="BX112">
            <v>-58324391.130000003</v>
          </cell>
          <cell r="BY112">
            <v>-9292906.879999999</v>
          </cell>
          <cell r="BZ112">
            <v>502211441.04999995</v>
          </cell>
          <cell r="CA112">
            <v>479234296</v>
          </cell>
          <cell r="CC112">
            <v>110882443.47999996</v>
          </cell>
          <cell r="CD112">
            <v>57802402.920000017</v>
          </cell>
          <cell r="CF112">
            <v>100</v>
          </cell>
          <cell r="CG112">
            <v>25</v>
          </cell>
          <cell r="CH112">
            <v>100</v>
          </cell>
          <cell r="CI112">
            <v>100</v>
          </cell>
          <cell r="CJ112">
            <v>100</v>
          </cell>
          <cell r="CK112">
            <v>100</v>
          </cell>
          <cell r="CL112">
            <v>100</v>
          </cell>
          <cell r="CM112">
            <v>85</v>
          </cell>
          <cell r="CN112">
            <v>0</v>
          </cell>
          <cell r="CO112">
            <v>0</v>
          </cell>
          <cell r="CP112">
            <v>0</v>
          </cell>
          <cell r="CQ112">
            <v>0</v>
          </cell>
          <cell r="CR112">
            <v>100</v>
          </cell>
          <cell r="CS112">
            <v>100</v>
          </cell>
          <cell r="CU112">
            <v>75</v>
          </cell>
          <cell r="CV112">
            <v>61.5</v>
          </cell>
          <cell r="CX112">
            <v>66.900000000000006</v>
          </cell>
          <cell r="CY112">
            <v>83.625</v>
          </cell>
          <cell r="CZ112" t="str">
            <v>B</v>
          </cell>
        </row>
        <row r="113">
          <cell r="A113">
            <v>105</v>
          </cell>
          <cell r="B113">
            <v>4207</v>
          </cell>
          <cell r="C113" t="str">
            <v>Louny</v>
          </cell>
          <cell r="D113" t="str">
            <v>00265209</v>
          </cell>
          <cell r="E113">
            <v>18407</v>
          </cell>
          <cell r="F113">
            <v>18501</v>
          </cell>
          <cell r="G113">
            <v>255937675.25999999</v>
          </cell>
          <cell r="H113">
            <v>280943601.68000001</v>
          </cell>
          <cell r="I113">
            <v>31658003.370000001</v>
          </cell>
          <cell r="J113">
            <v>34840627.18</v>
          </cell>
          <cell r="K113">
            <v>3143542.83</v>
          </cell>
          <cell r="L113">
            <v>4971772.03</v>
          </cell>
          <cell r="M113">
            <v>4380991.5599999996</v>
          </cell>
          <cell r="N113">
            <v>5955395.46</v>
          </cell>
          <cell r="O113">
            <v>1786705.98</v>
          </cell>
          <cell r="P113">
            <v>1276969.8899999999</v>
          </cell>
          <cell r="Q113">
            <v>1477351</v>
          </cell>
          <cell r="R113">
            <v>1450070</v>
          </cell>
          <cell r="S113">
            <v>289073029.63</v>
          </cell>
          <cell r="T113">
            <v>317234298.86000001</v>
          </cell>
          <cell r="U113">
            <v>50217330.850000001</v>
          </cell>
          <cell r="V113">
            <v>67957321.939999998</v>
          </cell>
          <cell r="W113">
            <v>13139561.369999999</v>
          </cell>
          <cell r="X113">
            <v>198731</v>
          </cell>
          <cell r="Y113">
            <v>63356892.219999999</v>
          </cell>
          <cell r="Z113">
            <v>68156052.939999998</v>
          </cell>
          <cell r="AA113">
            <v>352429921.85000002</v>
          </cell>
          <cell r="AB113">
            <v>385390351.80000001</v>
          </cell>
          <cell r="AC113">
            <v>79956857</v>
          </cell>
          <cell r="AD113">
            <v>84742511</v>
          </cell>
          <cell r="AE113">
            <v>2472.37</v>
          </cell>
          <cell r="AF113">
            <v>2059.65</v>
          </cell>
          <cell r="AI113">
            <v>108922597.23</v>
          </cell>
          <cell r="AJ113">
            <v>118854862.81999999</v>
          </cell>
          <cell r="AK113">
            <v>86334382.760000005</v>
          </cell>
          <cell r="AL113">
            <v>103627503.93000001</v>
          </cell>
          <cell r="AM113">
            <v>286417657.94</v>
          </cell>
          <cell r="AN113">
            <v>318631181.38999999</v>
          </cell>
          <cell r="AO113">
            <v>51547433.960000001</v>
          </cell>
          <cell r="AP113">
            <v>41403795.520000003</v>
          </cell>
          <cell r="AQ113">
            <v>337965091.89999998</v>
          </cell>
          <cell r="AR113">
            <v>360034976.90999997</v>
          </cell>
          <cell r="AS113">
            <v>14464829.950000048</v>
          </cell>
          <cell r="AT113">
            <v>25355374.890000045</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3786816.59</v>
          </cell>
          <cell r="BT113">
            <v>5600689.3499999996</v>
          </cell>
          <cell r="BU113">
            <v>145800851.61000001</v>
          </cell>
          <cell r="BV113">
            <v>174054294.15000001</v>
          </cell>
          <cell r="BX113">
            <v>2472.37</v>
          </cell>
          <cell r="BY113">
            <v>2059.65</v>
          </cell>
          <cell r="BZ113">
            <v>350952570.85000002</v>
          </cell>
          <cell r="CA113">
            <v>383940281.80000001</v>
          </cell>
          <cell r="CC113">
            <v>14467302.320000047</v>
          </cell>
          <cell r="CD113">
            <v>25357434.540000044</v>
          </cell>
          <cell r="CF113">
            <v>100</v>
          </cell>
          <cell r="CG113">
            <v>0</v>
          </cell>
          <cell r="CH113">
            <v>100</v>
          </cell>
          <cell r="CI113">
            <v>100</v>
          </cell>
          <cell r="CJ113">
            <v>40</v>
          </cell>
          <cell r="CK113">
            <v>40</v>
          </cell>
          <cell r="CL113">
            <v>70</v>
          </cell>
          <cell r="CM113">
            <v>70</v>
          </cell>
          <cell r="CN113">
            <v>0</v>
          </cell>
          <cell r="CO113">
            <v>0</v>
          </cell>
          <cell r="CP113">
            <v>0</v>
          </cell>
          <cell r="CQ113">
            <v>0</v>
          </cell>
          <cell r="CR113">
            <v>100</v>
          </cell>
          <cell r="CS113">
            <v>100</v>
          </cell>
          <cell r="CU113">
            <v>58.5</v>
          </cell>
          <cell r="CV113">
            <v>43.5</v>
          </cell>
          <cell r="CX113">
            <v>49.5</v>
          </cell>
          <cell r="CY113">
            <v>61.875</v>
          </cell>
          <cell r="CZ113" t="str">
            <v>D</v>
          </cell>
        </row>
        <row r="114">
          <cell r="A114">
            <v>106</v>
          </cell>
          <cell r="B114">
            <v>4208</v>
          </cell>
          <cell r="C114" t="str">
            <v>Lovosice</v>
          </cell>
          <cell r="D114" t="str">
            <v>00263991</v>
          </cell>
          <cell r="E114">
            <v>8710</v>
          </cell>
          <cell r="F114">
            <v>8735</v>
          </cell>
          <cell r="G114">
            <v>154147580.75</v>
          </cell>
          <cell r="H114">
            <v>168424851.09999999</v>
          </cell>
          <cell r="I114">
            <v>21549715.809999999</v>
          </cell>
          <cell r="J114">
            <v>20128997.100000001</v>
          </cell>
          <cell r="K114">
            <v>2369591.09</v>
          </cell>
          <cell r="L114">
            <v>2206757.38</v>
          </cell>
          <cell r="M114">
            <v>4301777</v>
          </cell>
          <cell r="N114">
            <v>5237711.08</v>
          </cell>
          <cell r="O114">
            <v>120000</v>
          </cell>
          <cell r="P114">
            <v>120000</v>
          </cell>
          <cell r="Q114">
            <v>9890276.0199999996</v>
          </cell>
          <cell r="R114">
            <v>2166819.75</v>
          </cell>
          <cell r="S114">
            <v>185587572.58000001</v>
          </cell>
          <cell r="T114">
            <v>190720667.94999999</v>
          </cell>
          <cell r="U114">
            <v>33588158.600000001</v>
          </cell>
          <cell r="V114">
            <v>34620235.200000003</v>
          </cell>
          <cell r="W114">
            <v>8638571</v>
          </cell>
          <cell r="X114">
            <v>8310226.2000000002</v>
          </cell>
          <cell r="Y114">
            <v>42226729.600000001</v>
          </cell>
          <cell r="Z114">
            <v>42930461.399999999</v>
          </cell>
          <cell r="AA114">
            <v>227814302.18000001</v>
          </cell>
          <cell r="AB114">
            <v>233651129.34999999</v>
          </cell>
          <cell r="AC114">
            <v>62202702</v>
          </cell>
          <cell r="AD114">
            <v>57883856.869999997</v>
          </cell>
          <cell r="AE114">
            <v>339052.02</v>
          </cell>
          <cell r="AF114">
            <v>343468.26</v>
          </cell>
          <cell r="AG114">
            <v>78634.44</v>
          </cell>
          <cell r="AH114">
            <v>78634.44</v>
          </cell>
          <cell r="AI114">
            <v>61211289.899999999</v>
          </cell>
          <cell r="AJ114">
            <v>69926399.060000002</v>
          </cell>
          <cell r="AK114">
            <v>32049537.899999999</v>
          </cell>
          <cell r="AL114">
            <v>57865714.439999998</v>
          </cell>
          <cell r="AM114">
            <v>172931544.91999999</v>
          </cell>
          <cell r="AN114">
            <v>200093386.90000001</v>
          </cell>
          <cell r="AO114">
            <v>27868286.59</v>
          </cell>
          <cell r="AP114">
            <v>44602314.350000001</v>
          </cell>
          <cell r="AQ114">
            <v>200799831.50999999</v>
          </cell>
          <cell r="AR114">
            <v>244695701.25</v>
          </cell>
          <cell r="AS114">
            <v>27014470.670000017</v>
          </cell>
          <cell r="AT114">
            <v>-11044571.900000006</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-5645428.3399999999</v>
          </cell>
          <cell r="BJ114">
            <v>-5669601.9000000004</v>
          </cell>
          <cell r="BK114">
            <v>-5645428.3399999999</v>
          </cell>
          <cell r="BL114">
            <v>-5669601.9000000004</v>
          </cell>
          <cell r="BM114">
            <v>0</v>
          </cell>
          <cell r="BN114">
            <v>0</v>
          </cell>
          <cell r="BO114">
            <v>0</v>
          </cell>
          <cell r="BP114">
            <v>0</v>
          </cell>
          <cell r="BQ114">
            <v>0</v>
          </cell>
          <cell r="BR114">
            <v>0</v>
          </cell>
          <cell r="BS114">
            <v>39435357.229999997</v>
          </cell>
          <cell r="BT114">
            <v>33846892.710000001</v>
          </cell>
          <cell r="BU114">
            <v>65465290.049999997</v>
          </cell>
          <cell r="BV114">
            <v>49087068.25</v>
          </cell>
          <cell r="BX114">
            <v>-5227741.88</v>
          </cell>
          <cell r="BY114">
            <v>-5247499.2</v>
          </cell>
          <cell r="BZ114">
            <v>217924026.16</v>
          </cell>
          <cell r="CA114">
            <v>231484309.59999996</v>
          </cell>
          <cell r="CC114">
            <v>27432157.130000018</v>
          </cell>
          <cell r="CD114">
            <v>-10622469.200000007</v>
          </cell>
          <cell r="CF114">
            <v>100</v>
          </cell>
          <cell r="CG114">
            <v>100</v>
          </cell>
          <cell r="CH114">
            <v>100</v>
          </cell>
          <cell r="CI114">
            <v>100</v>
          </cell>
          <cell r="CJ114">
            <v>60</v>
          </cell>
          <cell r="CK114">
            <v>60</v>
          </cell>
          <cell r="CL114">
            <v>85</v>
          </cell>
          <cell r="CM114">
            <v>70</v>
          </cell>
          <cell r="CN114">
            <v>0</v>
          </cell>
          <cell r="CO114">
            <v>100</v>
          </cell>
          <cell r="CP114">
            <v>0</v>
          </cell>
          <cell r="CQ114">
            <v>0</v>
          </cell>
          <cell r="CR114">
            <v>100</v>
          </cell>
          <cell r="CS114">
            <v>100</v>
          </cell>
          <cell r="CU114">
            <v>64.75</v>
          </cell>
          <cell r="CV114">
            <v>77.5</v>
          </cell>
          <cell r="CX114">
            <v>72.400000000000006</v>
          </cell>
          <cell r="CY114">
            <v>90.5</v>
          </cell>
          <cell r="CZ114" t="str">
            <v>A</v>
          </cell>
        </row>
        <row r="115">
          <cell r="A115">
            <v>107</v>
          </cell>
          <cell r="B115">
            <v>7204</v>
          </cell>
          <cell r="C115" t="str">
            <v>Luhačovice</v>
          </cell>
          <cell r="D115" t="str">
            <v>00284165</v>
          </cell>
          <cell r="E115">
            <v>5085</v>
          </cell>
          <cell r="F115">
            <v>5093</v>
          </cell>
          <cell r="G115">
            <v>81559290.680000007</v>
          </cell>
          <cell r="H115">
            <v>88369663.269999996</v>
          </cell>
          <cell r="I115">
            <v>15919891.77</v>
          </cell>
          <cell r="J115">
            <v>13602059.75</v>
          </cell>
          <cell r="K115">
            <v>3532124.38</v>
          </cell>
          <cell r="L115">
            <v>1804580.4</v>
          </cell>
          <cell r="M115">
            <v>330582.7</v>
          </cell>
          <cell r="N115">
            <v>358858.1</v>
          </cell>
          <cell r="O115">
            <v>0</v>
          </cell>
          <cell r="P115">
            <v>0</v>
          </cell>
          <cell r="Q115">
            <v>13142485</v>
          </cell>
          <cell r="R115">
            <v>595812</v>
          </cell>
          <cell r="S115">
            <v>110621667.45</v>
          </cell>
          <cell r="T115">
            <v>102567535.02</v>
          </cell>
          <cell r="U115">
            <v>17521503</v>
          </cell>
          <cell r="V115">
            <v>19503083.52</v>
          </cell>
          <cell r="W115">
            <v>9159047.4800000004</v>
          </cell>
          <cell r="X115">
            <v>4246604.22</v>
          </cell>
          <cell r="Y115">
            <v>26680550.48</v>
          </cell>
          <cell r="Z115">
            <v>23749687.739999998</v>
          </cell>
          <cell r="AA115">
            <v>137302217.93000001</v>
          </cell>
          <cell r="AB115">
            <v>126317222.75999999</v>
          </cell>
          <cell r="AC115">
            <v>34448320</v>
          </cell>
          <cell r="AD115">
            <v>36259977</v>
          </cell>
          <cell r="AE115">
            <v>452232.08999999997</v>
          </cell>
          <cell r="AF115">
            <v>325865.88</v>
          </cell>
          <cell r="AG115">
            <v>280261.34000000003</v>
          </cell>
          <cell r="AH115">
            <v>289266.39</v>
          </cell>
          <cell r="AI115">
            <v>11488553.82</v>
          </cell>
          <cell r="AJ115">
            <v>13096401.5</v>
          </cell>
          <cell r="AK115">
            <v>35177340.509999998</v>
          </cell>
          <cell r="AL115">
            <v>39484568.039999999</v>
          </cell>
          <cell r="AM115">
            <v>86126490.329999998</v>
          </cell>
          <cell r="AN115">
            <v>93354670.540000007</v>
          </cell>
          <cell r="AO115">
            <v>18330584.219999999</v>
          </cell>
          <cell r="AP115">
            <v>31339020</v>
          </cell>
          <cell r="AQ115">
            <v>104457074.55</v>
          </cell>
          <cell r="AR115">
            <v>124693690.54000001</v>
          </cell>
          <cell r="AS115">
            <v>32845143.38000001</v>
          </cell>
          <cell r="AT115">
            <v>1623532.2199999839</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-6000000</v>
          </cell>
          <cell r="BJ115">
            <v>-6000000</v>
          </cell>
          <cell r="BK115">
            <v>-6000000</v>
          </cell>
          <cell r="BL115">
            <v>-6000000</v>
          </cell>
          <cell r="BM115">
            <v>0</v>
          </cell>
          <cell r="BN115">
            <v>0</v>
          </cell>
          <cell r="BO115">
            <v>0</v>
          </cell>
          <cell r="BP115">
            <v>0</v>
          </cell>
          <cell r="BQ115">
            <v>0</v>
          </cell>
          <cell r="BR115">
            <v>0</v>
          </cell>
          <cell r="BS115">
            <v>16595802.390000001</v>
          </cell>
          <cell r="BT115">
            <v>11055873.689999999</v>
          </cell>
          <cell r="BU115">
            <v>37620865.049999997</v>
          </cell>
          <cell r="BV115">
            <v>33956200.619999997</v>
          </cell>
          <cell r="BX115">
            <v>-5267506.57</v>
          </cell>
          <cell r="BY115">
            <v>-5384867.7300000004</v>
          </cell>
          <cell r="BZ115">
            <v>124159732.93000001</v>
          </cell>
          <cell r="CA115">
            <v>125721410.75999999</v>
          </cell>
          <cell r="CC115">
            <v>33577636.81000001</v>
          </cell>
          <cell r="CD115">
            <v>2238664.4899999839</v>
          </cell>
          <cell r="CF115">
            <v>100</v>
          </cell>
          <cell r="CG115">
            <v>70</v>
          </cell>
          <cell r="CH115">
            <v>100</v>
          </cell>
          <cell r="CI115">
            <v>100</v>
          </cell>
          <cell r="CJ115">
            <v>80</v>
          </cell>
          <cell r="CK115">
            <v>80</v>
          </cell>
          <cell r="CL115">
            <v>85</v>
          </cell>
          <cell r="CM115">
            <v>85</v>
          </cell>
          <cell r="CN115">
            <v>0</v>
          </cell>
          <cell r="CO115">
            <v>0</v>
          </cell>
          <cell r="CP115">
            <v>0</v>
          </cell>
          <cell r="CQ115">
            <v>0</v>
          </cell>
          <cell r="CR115">
            <v>100</v>
          </cell>
          <cell r="CS115">
            <v>100</v>
          </cell>
          <cell r="CU115">
            <v>68.75</v>
          </cell>
          <cell r="CV115">
            <v>64.25</v>
          </cell>
          <cell r="CX115">
            <v>66.05</v>
          </cell>
          <cell r="CY115">
            <v>82.5625</v>
          </cell>
          <cell r="CZ115" t="str">
            <v>B</v>
          </cell>
        </row>
        <row r="116">
          <cell r="A116">
            <v>108</v>
          </cell>
          <cell r="B116">
            <v>2113</v>
          </cell>
          <cell r="C116" t="str">
            <v>Lysá nad Labem</v>
          </cell>
          <cell r="D116" t="str">
            <v>00239402</v>
          </cell>
          <cell r="E116">
            <v>9334</v>
          </cell>
          <cell r="F116">
            <v>9460</v>
          </cell>
          <cell r="G116">
            <v>137006710.80000001</v>
          </cell>
          <cell r="H116">
            <v>147970234.91999999</v>
          </cell>
          <cell r="I116">
            <v>18879727.449999999</v>
          </cell>
          <cell r="J116">
            <v>16637016.279999999</v>
          </cell>
          <cell r="K116">
            <v>14722044.029999999</v>
          </cell>
          <cell r="L116">
            <v>11871472.66</v>
          </cell>
          <cell r="M116">
            <v>1067091</v>
          </cell>
          <cell r="N116">
            <v>1278960.1399999999</v>
          </cell>
          <cell r="O116">
            <v>179750</v>
          </cell>
          <cell r="P116">
            <v>97759</v>
          </cell>
          <cell r="Q116">
            <v>2927283</v>
          </cell>
          <cell r="R116">
            <v>1881438</v>
          </cell>
          <cell r="S116">
            <v>158813721.25</v>
          </cell>
          <cell r="T116">
            <v>166488689.19999999</v>
          </cell>
          <cell r="U116">
            <v>45621120</v>
          </cell>
          <cell r="V116">
            <v>55468693.229999997</v>
          </cell>
          <cell r="W116">
            <v>11058982.4</v>
          </cell>
          <cell r="X116">
            <v>1732475.03</v>
          </cell>
          <cell r="Y116">
            <v>56680102.399999999</v>
          </cell>
          <cell r="Z116">
            <v>57201168.259999998</v>
          </cell>
          <cell r="AA116">
            <v>215493823.65000001</v>
          </cell>
          <cell r="AB116">
            <v>223689857.45999998</v>
          </cell>
          <cell r="AC116">
            <v>49713610.299999997</v>
          </cell>
          <cell r="AD116">
            <v>54622645</v>
          </cell>
          <cell r="AE116">
            <v>29341.83</v>
          </cell>
          <cell r="AF116" t="str">
            <v>0,00</v>
          </cell>
          <cell r="AG116">
            <v>0</v>
          </cell>
          <cell r="AH116" t="str">
            <v>0,00</v>
          </cell>
          <cell r="AI116">
            <v>54711434.670000002</v>
          </cell>
          <cell r="AJ116">
            <v>63889931.909999996</v>
          </cell>
          <cell r="AK116">
            <v>23991694.66</v>
          </cell>
          <cell r="AL116">
            <v>29460589.210000001</v>
          </cell>
          <cell r="AM116">
            <v>133381623.13</v>
          </cell>
          <cell r="AN116">
            <v>154164516.12</v>
          </cell>
          <cell r="AO116">
            <v>34852310.700000003</v>
          </cell>
          <cell r="AP116">
            <v>45506150.920000002</v>
          </cell>
          <cell r="AQ116">
            <v>168233933.82999998</v>
          </cell>
          <cell r="AR116">
            <v>199670667.04000002</v>
          </cell>
          <cell r="AS116">
            <v>47259889.820000023</v>
          </cell>
          <cell r="AT116">
            <v>24019190.419999957</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-846519.31</v>
          </cell>
          <cell r="BJ116">
            <v>0</v>
          </cell>
          <cell r="BK116">
            <v>-846519.31</v>
          </cell>
          <cell r="BL116">
            <v>0</v>
          </cell>
          <cell r="BM116">
            <v>0</v>
          </cell>
          <cell r="BN116">
            <v>0</v>
          </cell>
          <cell r="BO116">
            <v>0</v>
          </cell>
          <cell r="BP116">
            <v>0</v>
          </cell>
          <cell r="BQ116">
            <v>0</v>
          </cell>
          <cell r="BR116">
            <v>0</v>
          </cell>
          <cell r="BS116">
            <v>1325000</v>
          </cell>
          <cell r="BT116">
            <v>1200000</v>
          </cell>
          <cell r="BU116">
            <v>139641716.22</v>
          </cell>
          <cell r="BV116">
            <v>167731491.72</v>
          </cell>
          <cell r="BX116">
            <v>-817177.4800000001</v>
          </cell>
          <cell r="BY116">
            <v>0</v>
          </cell>
          <cell r="BZ116">
            <v>212566540.65000001</v>
          </cell>
          <cell r="CA116">
            <v>221808419.45999998</v>
          </cell>
          <cell r="CC116">
            <v>47289231.650000021</v>
          </cell>
          <cell r="CD116">
            <v>24019190.419999957</v>
          </cell>
          <cell r="CF116">
            <v>100</v>
          </cell>
          <cell r="CG116">
            <v>0</v>
          </cell>
          <cell r="CH116">
            <v>100</v>
          </cell>
          <cell r="CI116">
            <v>100</v>
          </cell>
          <cell r="CJ116">
            <v>80</v>
          </cell>
          <cell r="CK116">
            <v>80</v>
          </cell>
          <cell r="CL116">
            <v>85</v>
          </cell>
          <cell r="CM116">
            <v>85</v>
          </cell>
          <cell r="CN116">
            <v>100</v>
          </cell>
          <cell r="CO116">
            <v>85</v>
          </cell>
          <cell r="CP116">
            <v>0</v>
          </cell>
          <cell r="CQ116">
            <v>0</v>
          </cell>
          <cell r="CR116">
            <v>100</v>
          </cell>
          <cell r="CS116">
            <v>100</v>
          </cell>
          <cell r="CU116">
            <v>83.75</v>
          </cell>
          <cell r="CV116">
            <v>66.5</v>
          </cell>
          <cell r="CX116">
            <v>73.400000000000006</v>
          </cell>
          <cell r="CY116">
            <v>91.75</v>
          </cell>
          <cell r="CZ116" t="str">
            <v>A</v>
          </cell>
        </row>
        <row r="117">
          <cell r="A117">
            <v>109</v>
          </cell>
          <cell r="B117">
            <v>4105</v>
          </cell>
          <cell r="C117" t="str">
            <v>Mariánské Lázně</v>
          </cell>
          <cell r="D117" t="str">
            <v>00254061</v>
          </cell>
          <cell r="E117">
            <v>13224</v>
          </cell>
          <cell r="F117">
            <v>13042</v>
          </cell>
          <cell r="G117">
            <v>231003851.08000001</v>
          </cell>
          <cell r="H117">
            <v>242668146.13</v>
          </cell>
          <cell r="I117">
            <v>53502564.68</v>
          </cell>
          <cell r="J117">
            <v>50255098.380000003</v>
          </cell>
          <cell r="K117">
            <v>2348510.2200000002</v>
          </cell>
          <cell r="L117">
            <v>1829914.83</v>
          </cell>
          <cell r="M117">
            <v>3988407.49</v>
          </cell>
          <cell r="N117">
            <v>3933124.6</v>
          </cell>
          <cell r="O117">
            <v>0</v>
          </cell>
          <cell r="P117">
            <v>0</v>
          </cell>
          <cell r="Q117">
            <v>5610596.6699999999</v>
          </cell>
          <cell r="R117">
            <v>5023585.22</v>
          </cell>
          <cell r="S117">
            <v>290117012.43000001</v>
          </cell>
          <cell r="T117">
            <v>297946829.73000002</v>
          </cell>
          <cell r="U117">
            <v>25720323.960000001</v>
          </cell>
          <cell r="V117">
            <v>35078979.170000002</v>
          </cell>
          <cell r="W117">
            <v>13927315.51</v>
          </cell>
          <cell r="X117">
            <v>1314807.5</v>
          </cell>
          <cell r="Y117">
            <v>39647639.469999999</v>
          </cell>
          <cell r="Z117">
            <v>36393786.670000002</v>
          </cell>
          <cell r="AA117">
            <v>329764651.89999998</v>
          </cell>
          <cell r="AB117">
            <v>334340616.40000004</v>
          </cell>
          <cell r="AC117">
            <v>57555169.25</v>
          </cell>
          <cell r="AD117">
            <v>59341105.210000001</v>
          </cell>
          <cell r="AE117">
            <v>5680.85</v>
          </cell>
          <cell r="AF117">
            <v>45992.74</v>
          </cell>
          <cell r="AI117">
            <v>111559454.84999999</v>
          </cell>
          <cell r="AJ117">
            <v>126693992.40000001</v>
          </cell>
          <cell r="AK117">
            <v>62576578.57</v>
          </cell>
          <cell r="AL117">
            <v>67213725.680000007</v>
          </cell>
          <cell r="AM117">
            <v>251167583.66999999</v>
          </cell>
          <cell r="AN117">
            <v>274329750.94</v>
          </cell>
          <cell r="AO117">
            <v>35596548.369999997</v>
          </cell>
          <cell r="AP117">
            <v>24667631.030000001</v>
          </cell>
          <cell r="AQ117">
            <v>286764132.03999996</v>
          </cell>
          <cell r="AR117">
            <v>298997381.97000003</v>
          </cell>
          <cell r="AS117">
            <v>43000519.860000014</v>
          </cell>
          <cell r="AT117">
            <v>35343234.430000007</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18351886.449999999</v>
          </cell>
          <cell r="BT117">
            <v>12351886.449999999</v>
          </cell>
          <cell r="BU117">
            <v>174880025.81</v>
          </cell>
          <cell r="BV117">
            <v>211927186.47</v>
          </cell>
          <cell r="BX117">
            <v>5680.85</v>
          </cell>
          <cell r="BY117">
            <v>45992.74</v>
          </cell>
          <cell r="BZ117">
            <v>324154055.22999996</v>
          </cell>
          <cell r="CA117">
            <v>329317031.18000001</v>
          </cell>
          <cell r="CC117">
            <v>43006200.710000016</v>
          </cell>
          <cell r="CD117">
            <v>35389227.170000009</v>
          </cell>
          <cell r="CF117">
            <v>100</v>
          </cell>
          <cell r="CG117">
            <v>10</v>
          </cell>
          <cell r="CH117">
            <v>100</v>
          </cell>
          <cell r="CI117">
            <v>100</v>
          </cell>
          <cell r="CJ117">
            <v>100</v>
          </cell>
          <cell r="CK117">
            <v>100</v>
          </cell>
          <cell r="CL117">
            <v>100</v>
          </cell>
          <cell r="CM117">
            <v>85</v>
          </cell>
          <cell r="CN117">
            <v>0</v>
          </cell>
          <cell r="CO117">
            <v>0</v>
          </cell>
          <cell r="CP117">
            <v>0</v>
          </cell>
          <cell r="CQ117">
            <v>0</v>
          </cell>
          <cell r="CR117">
            <v>100</v>
          </cell>
          <cell r="CS117">
            <v>100</v>
          </cell>
          <cell r="CU117">
            <v>75</v>
          </cell>
          <cell r="CV117">
            <v>59.25</v>
          </cell>
          <cell r="CX117">
            <v>65.55</v>
          </cell>
          <cell r="CY117">
            <v>81.9375</v>
          </cell>
          <cell r="CZ117" t="str">
            <v>B</v>
          </cell>
        </row>
        <row r="118">
          <cell r="A118">
            <v>110</v>
          </cell>
          <cell r="B118">
            <v>2114</v>
          </cell>
          <cell r="C118" t="str">
            <v>Mělník</v>
          </cell>
          <cell r="D118" t="str">
            <v>00237051</v>
          </cell>
          <cell r="E118">
            <v>19230</v>
          </cell>
          <cell r="F118">
            <v>19295</v>
          </cell>
          <cell r="G118">
            <v>266381748.18000001</v>
          </cell>
          <cell r="H118">
            <v>295711106.98000002</v>
          </cell>
          <cell r="I118">
            <v>37704305.189999998</v>
          </cell>
          <cell r="J118">
            <v>32592375.890000001</v>
          </cell>
          <cell r="K118">
            <v>3352064.61</v>
          </cell>
          <cell r="L118">
            <v>4150899.85</v>
          </cell>
          <cell r="M118">
            <v>21983818.969999999</v>
          </cell>
          <cell r="N118">
            <v>13817627.35</v>
          </cell>
          <cell r="O118">
            <v>54000</v>
          </cell>
          <cell r="P118">
            <v>54000</v>
          </cell>
          <cell r="Q118">
            <v>2120354</v>
          </cell>
          <cell r="R118">
            <v>5189204</v>
          </cell>
          <cell r="S118">
            <v>306206407.37</v>
          </cell>
          <cell r="T118">
            <v>333492686.87</v>
          </cell>
          <cell r="U118">
            <v>70651990.569999993</v>
          </cell>
          <cell r="V118">
            <v>112579777.06999999</v>
          </cell>
          <cell r="W118">
            <v>19701914.949999999</v>
          </cell>
          <cell r="X118">
            <v>8996381.9800000004</v>
          </cell>
          <cell r="Y118">
            <v>90353905.519999996</v>
          </cell>
          <cell r="Z118">
            <v>121576159.05</v>
          </cell>
          <cell r="AA118">
            <v>396560312.88999999</v>
          </cell>
          <cell r="AB118">
            <v>455068845.92000002</v>
          </cell>
          <cell r="AC118">
            <v>91368541.439999998</v>
          </cell>
          <cell r="AD118">
            <v>97537097.5</v>
          </cell>
          <cell r="AE118">
            <v>1972964.31</v>
          </cell>
          <cell r="AF118">
            <v>485066.95</v>
          </cell>
          <cell r="AG118">
            <v>59123.64</v>
          </cell>
          <cell r="AH118">
            <v>29561.82</v>
          </cell>
          <cell r="AI118">
            <v>116137101.53</v>
          </cell>
          <cell r="AJ118">
            <v>119921179.20999999</v>
          </cell>
          <cell r="AK118">
            <v>87048992.049999997</v>
          </cell>
          <cell r="AL118">
            <v>127201950.61</v>
          </cell>
          <cell r="AM118">
            <v>319710120.66000003</v>
          </cell>
          <cell r="AN118">
            <v>370988396.50999999</v>
          </cell>
          <cell r="AO118">
            <v>42170327.490000002</v>
          </cell>
          <cell r="AP118">
            <v>58320548.079999998</v>
          </cell>
          <cell r="AQ118">
            <v>361880448.15000004</v>
          </cell>
          <cell r="AR118">
            <v>429308944.58999997</v>
          </cell>
          <cell r="AS118">
            <v>34679864.73999995</v>
          </cell>
          <cell r="AT118">
            <v>25759901.330000043</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-6315792</v>
          </cell>
          <cell r="BJ118">
            <v>-60526300</v>
          </cell>
          <cell r="BK118">
            <v>-6315792</v>
          </cell>
          <cell r="BL118">
            <v>-60526300</v>
          </cell>
          <cell r="BM118">
            <v>0</v>
          </cell>
          <cell r="BN118">
            <v>0</v>
          </cell>
          <cell r="BO118">
            <v>0</v>
          </cell>
          <cell r="BP118">
            <v>0</v>
          </cell>
          <cell r="BQ118">
            <v>0</v>
          </cell>
          <cell r="BR118">
            <v>0</v>
          </cell>
          <cell r="BS118">
            <v>62983054.539999999</v>
          </cell>
          <cell r="BT118">
            <v>47996334.170000002</v>
          </cell>
          <cell r="BU118">
            <v>117564232.84999999</v>
          </cell>
          <cell r="BV118">
            <v>123037532.68000001</v>
          </cell>
          <cell r="BX118">
            <v>-4283704.05</v>
          </cell>
          <cell r="BY118">
            <v>-60011671.229999997</v>
          </cell>
          <cell r="BZ118">
            <v>394439958.88999999</v>
          </cell>
          <cell r="CA118">
            <v>449879641.92000002</v>
          </cell>
          <cell r="CC118">
            <v>36711952.689999953</v>
          </cell>
          <cell r="CD118">
            <v>26274530.100000042</v>
          </cell>
          <cell r="CF118">
            <v>100</v>
          </cell>
          <cell r="CG118">
            <v>70</v>
          </cell>
          <cell r="CH118">
            <v>100</v>
          </cell>
          <cell r="CI118">
            <v>100</v>
          </cell>
          <cell r="CJ118">
            <v>20</v>
          </cell>
          <cell r="CK118">
            <v>20</v>
          </cell>
          <cell r="CL118">
            <v>70</v>
          </cell>
          <cell r="CM118">
            <v>55</v>
          </cell>
          <cell r="CN118">
            <v>0</v>
          </cell>
          <cell r="CO118">
            <v>0</v>
          </cell>
          <cell r="CP118">
            <v>0</v>
          </cell>
          <cell r="CQ118">
            <v>0</v>
          </cell>
          <cell r="CR118">
            <v>100</v>
          </cell>
          <cell r="CS118">
            <v>100</v>
          </cell>
          <cell r="CU118">
            <v>54.5</v>
          </cell>
          <cell r="CV118">
            <v>47.75</v>
          </cell>
          <cell r="CX118">
            <v>50.45</v>
          </cell>
          <cell r="CY118">
            <v>63.0625</v>
          </cell>
          <cell r="CZ118" t="str">
            <v>D</v>
          </cell>
        </row>
        <row r="119">
          <cell r="A119">
            <v>111</v>
          </cell>
          <cell r="B119">
            <v>6211</v>
          </cell>
          <cell r="C119" t="str">
            <v>Mikulov</v>
          </cell>
          <cell r="D119" t="str">
            <v>00283347</v>
          </cell>
          <cell r="E119">
            <v>7407</v>
          </cell>
          <cell r="F119">
            <v>7386</v>
          </cell>
          <cell r="G119">
            <v>156223464.75</v>
          </cell>
          <cell r="H119">
            <v>153432224.13999999</v>
          </cell>
          <cell r="I119">
            <v>42030595.840000004</v>
          </cell>
          <cell r="J119">
            <v>44742998.270000003</v>
          </cell>
          <cell r="K119">
            <v>5758876.8899999997</v>
          </cell>
          <cell r="L119">
            <v>6869723.1900000004</v>
          </cell>
          <cell r="M119">
            <v>2947372.35</v>
          </cell>
          <cell r="N119">
            <v>1769300.82</v>
          </cell>
          <cell r="O119">
            <v>0</v>
          </cell>
          <cell r="P119">
            <v>0</v>
          </cell>
          <cell r="Q119">
            <v>8636901</v>
          </cell>
          <cell r="R119">
            <v>8203195</v>
          </cell>
          <cell r="S119">
            <v>206890961.59</v>
          </cell>
          <cell r="T119">
            <v>206378417.41</v>
          </cell>
          <cell r="U119">
            <v>22788337</v>
          </cell>
          <cell r="V119">
            <v>28133872.100000001</v>
          </cell>
          <cell r="W119">
            <v>4879217.79</v>
          </cell>
          <cell r="X119">
            <v>3699806.34</v>
          </cell>
          <cell r="Y119">
            <v>27667554.789999999</v>
          </cell>
          <cell r="Z119">
            <v>31833678.440000001</v>
          </cell>
          <cell r="AA119">
            <v>234558516.38</v>
          </cell>
          <cell r="AB119">
            <v>238212095.84999999</v>
          </cell>
          <cell r="AC119">
            <v>46417878</v>
          </cell>
          <cell r="AD119">
            <v>50093638.299999997</v>
          </cell>
          <cell r="AE119">
            <v>116911.68000000001</v>
          </cell>
          <cell r="AF119">
            <v>244868.28</v>
          </cell>
          <cell r="AI119">
            <v>66314138.119999997</v>
          </cell>
          <cell r="AJ119">
            <v>73286639.079999998</v>
          </cell>
          <cell r="AK119">
            <v>37605132.969999999</v>
          </cell>
          <cell r="AL119">
            <v>32747098.809999999</v>
          </cell>
          <cell r="AM119">
            <v>156690223.25</v>
          </cell>
          <cell r="AN119">
            <v>163888238.02000001</v>
          </cell>
          <cell r="AO119">
            <v>19516602.300000001</v>
          </cell>
          <cell r="AP119">
            <v>58675303.210000001</v>
          </cell>
          <cell r="AQ119">
            <v>176206825.55000001</v>
          </cell>
          <cell r="AR119">
            <v>222563541.23000002</v>
          </cell>
          <cell r="AS119">
            <v>58351690.829999983</v>
          </cell>
          <cell r="AT119">
            <v>15648554.619999975</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-801526.7</v>
          </cell>
          <cell r="BJ119">
            <v>-682989.59</v>
          </cell>
          <cell r="BK119">
            <v>-801526.7</v>
          </cell>
          <cell r="BL119">
            <v>-682989.59</v>
          </cell>
          <cell r="BM119">
            <v>0</v>
          </cell>
          <cell r="BN119">
            <v>0</v>
          </cell>
          <cell r="BO119">
            <v>0</v>
          </cell>
          <cell r="BP119">
            <v>0</v>
          </cell>
          <cell r="BQ119">
            <v>0</v>
          </cell>
          <cell r="BR119">
            <v>0</v>
          </cell>
          <cell r="BS119">
            <v>2571425.6800000002</v>
          </cell>
          <cell r="BT119">
            <v>3367153.09</v>
          </cell>
          <cell r="BU119">
            <v>130998927.20999999</v>
          </cell>
          <cell r="BV119">
            <v>145831743.62</v>
          </cell>
          <cell r="BX119">
            <v>-684615.0199999999</v>
          </cell>
          <cell r="BY119">
            <v>-438121.30999999994</v>
          </cell>
          <cell r="BZ119">
            <v>225921615.38</v>
          </cell>
          <cell r="CA119">
            <v>230008900.84999999</v>
          </cell>
          <cell r="CC119">
            <v>58468602.509999983</v>
          </cell>
          <cell r="CD119">
            <v>15893422.899999974</v>
          </cell>
          <cell r="CF119">
            <v>100</v>
          </cell>
          <cell r="CG119">
            <v>0</v>
          </cell>
          <cell r="CH119">
            <v>100</v>
          </cell>
          <cell r="CI119">
            <v>100</v>
          </cell>
          <cell r="CJ119">
            <v>100</v>
          </cell>
          <cell r="CK119">
            <v>100</v>
          </cell>
          <cell r="CL119">
            <v>100</v>
          </cell>
          <cell r="CM119">
            <v>100</v>
          </cell>
          <cell r="CN119">
            <v>85</v>
          </cell>
          <cell r="CO119">
            <v>10</v>
          </cell>
          <cell r="CP119">
            <v>0</v>
          </cell>
          <cell r="CQ119">
            <v>0</v>
          </cell>
          <cell r="CR119">
            <v>100</v>
          </cell>
          <cell r="CS119">
            <v>100</v>
          </cell>
          <cell r="CU119">
            <v>87.75</v>
          </cell>
          <cell r="CV119">
            <v>61.5</v>
          </cell>
          <cell r="CX119">
            <v>72</v>
          </cell>
          <cell r="CY119">
            <v>90</v>
          </cell>
          <cell r="CZ119" t="str">
            <v>A</v>
          </cell>
        </row>
        <row r="120">
          <cell r="A120">
            <v>112</v>
          </cell>
          <cell r="B120">
            <v>3107</v>
          </cell>
          <cell r="C120" t="str">
            <v>Milevsko</v>
          </cell>
          <cell r="D120" t="str">
            <v>00249831</v>
          </cell>
          <cell r="E120">
            <v>8540</v>
          </cell>
          <cell r="F120">
            <v>8474</v>
          </cell>
          <cell r="G120">
            <v>120178571.22</v>
          </cell>
          <cell r="H120">
            <v>130370158.09999999</v>
          </cell>
          <cell r="I120">
            <v>11868630.800000001</v>
          </cell>
          <cell r="J120">
            <v>6947326.5999999996</v>
          </cell>
          <cell r="K120">
            <v>6167499.96</v>
          </cell>
          <cell r="L120">
            <v>3153705.47</v>
          </cell>
          <cell r="M120">
            <v>1375943.6</v>
          </cell>
          <cell r="N120">
            <v>1735429.15</v>
          </cell>
          <cell r="O120">
            <v>1033700.91</v>
          </cell>
          <cell r="P120">
            <v>866512.84</v>
          </cell>
          <cell r="Q120">
            <v>2115236</v>
          </cell>
          <cell r="R120">
            <v>888702</v>
          </cell>
          <cell r="S120">
            <v>134162438.02</v>
          </cell>
          <cell r="T120">
            <v>138206186.69999999</v>
          </cell>
          <cell r="U120">
            <v>44983615.950000003</v>
          </cell>
          <cell r="V120">
            <v>48310089.719999999</v>
          </cell>
          <cell r="W120">
            <v>3039748.25</v>
          </cell>
          <cell r="X120">
            <v>2574850.2000000002</v>
          </cell>
          <cell r="Y120">
            <v>48023364.200000003</v>
          </cell>
          <cell r="Z120">
            <v>50884939.920000002</v>
          </cell>
          <cell r="AA120">
            <v>182185802.22</v>
          </cell>
          <cell r="AB120">
            <v>189091126.62</v>
          </cell>
          <cell r="AC120">
            <v>42895859</v>
          </cell>
          <cell r="AD120">
            <v>46208600</v>
          </cell>
          <cell r="AE120">
            <v>96174.1</v>
          </cell>
          <cell r="AF120">
            <v>78664.34</v>
          </cell>
          <cell r="AI120">
            <v>40038306.310000002</v>
          </cell>
          <cell r="AJ120">
            <v>39834172.719999999</v>
          </cell>
          <cell r="AK120">
            <v>36861758.140000001</v>
          </cell>
          <cell r="AL120">
            <v>48635901.600000001</v>
          </cell>
          <cell r="AM120">
            <v>134623344.25</v>
          </cell>
          <cell r="AN120">
            <v>149772264.84</v>
          </cell>
          <cell r="AO120">
            <v>47686104.859999999</v>
          </cell>
          <cell r="AP120">
            <v>32618000.300000001</v>
          </cell>
          <cell r="AQ120">
            <v>182309449.11000001</v>
          </cell>
          <cell r="AR120">
            <v>182390265.14000002</v>
          </cell>
          <cell r="AS120">
            <v>-123646.8900000155</v>
          </cell>
          <cell r="AT120">
            <v>6700861.4799999893</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-4125000</v>
          </cell>
          <cell r="BJ120">
            <v>-6000000</v>
          </cell>
          <cell r="BK120">
            <v>-4125000</v>
          </cell>
          <cell r="BL120">
            <v>-6000000</v>
          </cell>
          <cell r="BM120">
            <v>0</v>
          </cell>
          <cell r="BN120">
            <v>0</v>
          </cell>
          <cell r="BO120">
            <v>0</v>
          </cell>
          <cell r="BP120">
            <v>0</v>
          </cell>
          <cell r="BQ120">
            <v>0</v>
          </cell>
          <cell r="BR120">
            <v>0</v>
          </cell>
          <cell r="BS120">
            <v>42836150.369999997</v>
          </cell>
          <cell r="BT120">
            <v>10431947</v>
          </cell>
          <cell r="BU120">
            <v>45577886.789999999</v>
          </cell>
          <cell r="BV120">
            <v>50116233.789999999</v>
          </cell>
          <cell r="BX120">
            <v>-4028825.9</v>
          </cell>
          <cell r="BY120">
            <v>-5921335.6600000001</v>
          </cell>
          <cell r="BZ120">
            <v>180070566.22</v>
          </cell>
          <cell r="CA120">
            <v>188202424.61999997</v>
          </cell>
          <cell r="CC120">
            <v>-27472.790000015491</v>
          </cell>
          <cell r="CD120">
            <v>6779525.8199999891</v>
          </cell>
          <cell r="CF120">
            <v>100</v>
          </cell>
          <cell r="CG120">
            <v>55</v>
          </cell>
          <cell r="CH120">
            <v>100</v>
          </cell>
          <cell r="CI120">
            <v>100</v>
          </cell>
          <cell r="CJ120">
            <v>40</v>
          </cell>
          <cell r="CK120">
            <v>40</v>
          </cell>
          <cell r="CL120">
            <v>70</v>
          </cell>
          <cell r="CM120">
            <v>70</v>
          </cell>
          <cell r="CN120">
            <v>100</v>
          </cell>
          <cell r="CO120">
            <v>0</v>
          </cell>
          <cell r="CP120">
            <v>100</v>
          </cell>
          <cell r="CQ120">
            <v>0</v>
          </cell>
          <cell r="CR120">
            <v>100</v>
          </cell>
          <cell r="CS120">
            <v>100</v>
          </cell>
          <cell r="CU120">
            <v>83.5</v>
          </cell>
          <cell r="CV120">
            <v>51.75</v>
          </cell>
          <cell r="CX120">
            <v>64.449999999999989</v>
          </cell>
          <cell r="CY120">
            <v>80.562499999999986</v>
          </cell>
          <cell r="CZ120" t="str">
            <v>B</v>
          </cell>
        </row>
        <row r="121">
          <cell r="A121">
            <v>113</v>
          </cell>
          <cell r="B121">
            <v>2116</v>
          </cell>
          <cell r="C121" t="str">
            <v>Mnichovo Hradiště</v>
          </cell>
          <cell r="D121" t="str">
            <v>00238309</v>
          </cell>
          <cell r="E121">
            <v>8522</v>
          </cell>
          <cell r="F121">
            <v>8588</v>
          </cell>
          <cell r="G121">
            <v>115589509.70999999</v>
          </cell>
          <cell r="H121">
            <v>126025029</v>
          </cell>
          <cell r="I121">
            <v>7426725.9699999997</v>
          </cell>
          <cell r="J121">
            <v>8023613.5999999996</v>
          </cell>
          <cell r="K121">
            <v>2268658.89</v>
          </cell>
          <cell r="L121">
            <v>1349458.42</v>
          </cell>
          <cell r="M121">
            <v>1027833.89</v>
          </cell>
          <cell r="N121">
            <v>2008469.54</v>
          </cell>
          <cell r="O121">
            <v>486412</v>
          </cell>
          <cell r="P121">
            <v>431724</v>
          </cell>
          <cell r="Q121">
            <v>920051</v>
          </cell>
          <cell r="R121">
            <v>3791091</v>
          </cell>
          <cell r="S121">
            <v>123936286.67999999</v>
          </cell>
          <cell r="T121">
            <v>137839733.59999999</v>
          </cell>
          <cell r="U121">
            <v>20460879</v>
          </cell>
          <cell r="V121">
            <v>35763505.780000001</v>
          </cell>
          <cell r="W121">
            <v>9364989.1300000008</v>
          </cell>
          <cell r="X121">
            <v>7897108.75</v>
          </cell>
          <cell r="Y121">
            <v>29825868.129999999</v>
          </cell>
          <cell r="Z121">
            <v>43660614.530000001</v>
          </cell>
          <cell r="AA121">
            <v>153762154.81</v>
          </cell>
          <cell r="AB121">
            <v>181500348.13</v>
          </cell>
          <cell r="AC121">
            <v>36123269.060000002</v>
          </cell>
          <cell r="AD121">
            <v>38300450.18</v>
          </cell>
          <cell r="AE121">
            <v>898874.43</v>
          </cell>
          <cell r="AF121">
            <v>541148.32999999996</v>
          </cell>
          <cell r="AI121">
            <v>46603361.539999999</v>
          </cell>
          <cell r="AJ121">
            <v>55764127.259999998</v>
          </cell>
          <cell r="AK121">
            <v>14424583</v>
          </cell>
          <cell r="AL121">
            <v>13353292.73</v>
          </cell>
          <cell r="AM121">
            <v>105483984.15000001</v>
          </cell>
          <cell r="AN121">
            <v>115715226.77</v>
          </cell>
          <cell r="AO121">
            <v>12114109</v>
          </cell>
          <cell r="AP121">
            <v>51471366.57</v>
          </cell>
          <cell r="AQ121">
            <v>117598093.15000001</v>
          </cell>
          <cell r="AR121">
            <v>167186593.34</v>
          </cell>
          <cell r="AS121">
            <v>36164061.659999996</v>
          </cell>
          <cell r="AT121">
            <v>14313754.789999992</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-13309332</v>
          </cell>
          <cell r="BJ121">
            <v>-13109221</v>
          </cell>
          <cell r="BK121">
            <v>-13309332</v>
          </cell>
          <cell r="BL121">
            <v>-13109221</v>
          </cell>
          <cell r="BM121">
            <v>0</v>
          </cell>
          <cell r="BN121">
            <v>0</v>
          </cell>
          <cell r="BO121">
            <v>0</v>
          </cell>
          <cell r="BP121">
            <v>0</v>
          </cell>
          <cell r="BQ121">
            <v>0</v>
          </cell>
          <cell r="BR121">
            <v>0</v>
          </cell>
          <cell r="BS121">
            <v>32945646.690000001</v>
          </cell>
          <cell r="BT121">
            <v>42323533.689999998</v>
          </cell>
          <cell r="BU121">
            <v>81473202.680000007</v>
          </cell>
          <cell r="BV121">
            <v>95640990.920000002</v>
          </cell>
          <cell r="BX121">
            <v>-12410457.57</v>
          </cell>
          <cell r="BY121">
            <v>-12568072.67</v>
          </cell>
          <cell r="BZ121">
            <v>152842103.81</v>
          </cell>
          <cell r="CA121">
            <v>177709257.13</v>
          </cell>
          <cell r="CC121">
            <v>37062936.089999996</v>
          </cell>
          <cell r="CD121">
            <v>14854903.119999992</v>
          </cell>
          <cell r="CF121">
            <v>100</v>
          </cell>
          <cell r="CG121">
            <v>85</v>
          </cell>
          <cell r="CH121">
            <v>100</v>
          </cell>
          <cell r="CI121">
            <v>100</v>
          </cell>
          <cell r="CJ121">
            <v>100</v>
          </cell>
          <cell r="CK121">
            <v>100</v>
          </cell>
          <cell r="CL121">
            <v>100</v>
          </cell>
          <cell r="CM121">
            <v>100</v>
          </cell>
          <cell r="CN121">
            <v>0</v>
          </cell>
          <cell r="CO121">
            <v>0</v>
          </cell>
          <cell r="CP121">
            <v>0</v>
          </cell>
          <cell r="CQ121">
            <v>0</v>
          </cell>
          <cell r="CR121">
            <v>100</v>
          </cell>
          <cell r="CS121">
            <v>100</v>
          </cell>
          <cell r="CU121">
            <v>75</v>
          </cell>
          <cell r="CV121">
            <v>72.75</v>
          </cell>
          <cell r="CX121">
            <v>73.650000000000006</v>
          </cell>
          <cell r="CY121">
            <v>92.0625</v>
          </cell>
          <cell r="CZ121" t="str">
            <v>A</v>
          </cell>
        </row>
        <row r="122">
          <cell r="A122">
            <v>114</v>
          </cell>
          <cell r="B122">
            <v>7106</v>
          </cell>
          <cell r="C122" t="str">
            <v>Mohelnice</v>
          </cell>
          <cell r="D122" t="str">
            <v>00303038</v>
          </cell>
          <cell r="E122">
            <v>9245</v>
          </cell>
          <cell r="F122">
            <v>9232</v>
          </cell>
          <cell r="G122">
            <v>134893779.38999999</v>
          </cell>
          <cell r="H122">
            <v>153147930.96000001</v>
          </cell>
          <cell r="I122">
            <v>18599026.710000001</v>
          </cell>
          <cell r="J122">
            <v>20086627.129999999</v>
          </cell>
          <cell r="K122">
            <v>2625933.5099999998</v>
          </cell>
          <cell r="L122">
            <v>2073864.49</v>
          </cell>
          <cell r="M122">
            <v>1714049.62</v>
          </cell>
          <cell r="N122">
            <v>1511952.42</v>
          </cell>
          <cell r="O122">
            <v>8000</v>
          </cell>
          <cell r="P122">
            <v>3000000</v>
          </cell>
          <cell r="Q122">
            <v>42436896</v>
          </cell>
          <cell r="R122">
            <v>40167107.399999999</v>
          </cell>
          <cell r="S122">
            <v>195929702.09999999</v>
          </cell>
          <cell r="T122">
            <v>213401665.49000001</v>
          </cell>
          <cell r="U122">
            <v>24533654.899999999</v>
          </cell>
          <cell r="V122">
            <v>25390943.5</v>
          </cell>
          <cell r="W122">
            <v>6564175.0800000001</v>
          </cell>
          <cell r="X122">
            <v>8171372.2599999998</v>
          </cell>
          <cell r="Y122">
            <v>31097829.98</v>
          </cell>
          <cell r="Z122">
            <v>33562315.759999998</v>
          </cell>
          <cell r="AA122">
            <v>227027532.07999998</v>
          </cell>
          <cell r="AB122">
            <v>246963981.25</v>
          </cell>
          <cell r="AC122">
            <v>34623332</v>
          </cell>
          <cell r="AD122">
            <v>38746964.75</v>
          </cell>
          <cell r="AE122">
            <v>124815.01</v>
          </cell>
          <cell r="AF122">
            <v>87819.69</v>
          </cell>
          <cell r="AG122">
            <v>38673.14</v>
          </cell>
          <cell r="AH122">
            <v>21868.92</v>
          </cell>
          <cell r="AI122">
            <v>46123292.170000002</v>
          </cell>
          <cell r="AJ122">
            <v>48815234.109999999</v>
          </cell>
          <cell r="AK122">
            <v>29873755.710000001</v>
          </cell>
          <cell r="AL122">
            <v>37360548.020000003</v>
          </cell>
          <cell r="AM122">
            <v>123685574.48</v>
          </cell>
          <cell r="AN122">
            <v>137027402.88</v>
          </cell>
          <cell r="AO122">
            <v>63605220.969999999</v>
          </cell>
          <cell r="AP122">
            <v>60266062.869999997</v>
          </cell>
          <cell r="AQ122">
            <v>187290795.44999999</v>
          </cell>
          <cell r="AR122">
            <v>197293465.75</v>
          </cell>
          <cell r="AS122">
            <v>39736736.629999995</v>
          </cell>
          <cell r="AT122">
            <v>49670515.5</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-7620000</v>
          </cell>
          <cell r="BJ122">
            <v>-7620000</v>
          </cell>
          <cell r="BK122">
            <v>-7620000</v>
          </cell>
          <cell r="BL122">
            <v>-7620000</v>
          </cell>
          <cell r="BM122">
            <v>0</v>
          </cell>
          <cell r="BN122">
            <v>0</v>
          </cell>
          <cell r="BO122">
            <v>0</v>
          </cell>
          <cell r="BP122">
            <v>0</v>
          </cell>
          <cell r="BQ122">
            <v>0</v>
          </cell>
          <cell r="BR122">
            <v>0</v>
          </cell>
          <cell r="BS122">
            <v>71893126.760000005</v>
          </cell>
          <cell r="BT122">
            <v>59926965.670000002</v>
          </cell>
          <cell r="BU122">
            <v>103477261.15000001</v>
          </cell>
          <cell r="BV122">
            <v>154541124.90000001</v>
          </cell>
          <cell r="BX122">
            <v>-7456511.8499999996</v>
          </cell>
          <cell r="BY122">
            <v>-7510311.3899999997</v>
          </cell>
          <cell r="BZ122">
            <v>184590636.08000001</v>
          </cell>
          <cell r="CA122">
            <v>206796873.84999999</v>
          </cell>
          <cell r="CC122">
            <v>39900224.779999994</v>
          </cell>
          <cell r="CD122">
            <v>49780204.109999999</v>
          </cell>
          <cell r="CF122">
            <v>100</v>
          </cell>
          <cell r="CG122">
            <v>70</v>
          </cell>
          <cell r="CH122">
            <v>100</v>
          </cell>
          <cell r="CI122">
            <v>100</v>
          </cell>
          <cell r="CJ122">
            <v>100</v>
          </cell>
          <cell r="CK122">
            <v>100</v>
          </cell>
          <cell r="CL122">
            <v>100</v>
          </cell>
          <cell r="CM122">
            <v>100</v>
          </cell>
          <cell r="CN122">
            <v>0</v>
          </cell>
          <cell r="CO122">
            <v>0</v>
          </cell>
          <cell r="CP122">
            <v>0</v>
          </cell>
          <cell r="CQ122">
            <v>0</v>
          </cell>
          <cell r="CR122">
            <v>100</v>
          </cell>
          <cell r="CS122">
            <v>100</v>
          </cell>
          <cell r="CU122">
            <v>75</v>
          </cell>
          <cell r="CV122">
            <v>70.5</v>
          </cell>
          <cell r="CX122">
            <v>72.3</v>
          </cell>
          <cell r="CY122">
            <v>90.375</v>
          </cell>
          <cell r="CZ122" t="str">
            <v>A</v>
          </cell>
        </row>
        <row r="123">
          <cell r="A123">
            <v>115</v>
          </cell>
          <cell r="B123">
            <v>5308</v>
          </cell>
          <cell r="C123" t="str">
            <v>Moravská Třebová</v>
          </cell>
          <cell r="D123" t="str">
            <v>00277037</v>
          </cell>
          <cell r="E123">
            <v>10267</v>
          </cell>
          <cell r="F123">
            <v>10224</v>
          </cell>
          <cell r="G123">
            <v>143382859.46000001</v>
          </cell>
          <cell r="H123">
            <v>155152460.22999999</v>
          </cell>
          <cell r="I123">
            <v>26715969.84</v>
          </cell>
          <cell r="J123">
            <v>25421176.109999999</v>
          </cell>
          <cell r="K123">
            <v>1561474.68</v>
          </cell>
          <cell r="L123">
            <v>1550184.55</v>
          </cell>
          <cell r="M123">
            <v>2817563.5</v>
          </cell>
          <cell r="N123">
            <v>2521936.7200000002</v>
          </cell>
          <cell r="O123">
            <v>3168</v>
          </cell>
          <cell r="P123">
            <v>1325</v>
          </cell>
          <cell r="Q123">
            <v>3843924.4</v>
          </cell>
          <cell r="R123">
            <v>6436646.7000000002</v>
          </cell>
          <cell r="S123">
            <v>173942753.70000002</v>
          </cell>
          <cell r="T123">
            <v>187010283.03999996</v>
          </cell>
          <cell r="U123">
            <v>39859993.729999997</v>
          </cell>
          <cell r="V123">
            <v>50866554.979999997</v>
          </cell>
          <cell r="W123">
            <v>7760172.9500000002</v>
          </cell>
          <cell r="X123">
            <v>7389957.5700000003</v>
          </cell>
          <cell r="Y123">
            <v>47620166.68</v>
          </cell>
          <cell r="Z123">
            <v>58256512.549999997</v>
          </cell>
          <cell r="AA123">
            <v>221562920.38000003</v>
          </cell>
          <cell r="AB123">
            <v>245266795.58999997</v>
          </cell>
          <cell r="AC123">
            <v>41728248</v>
          </cell>
          <cell r="AD123">
            <v>44675945</v>
          </cell>
          <cell r="AE123">
            <v>1037218.6200000001</v>
          </cell>
          <cell r="AF123">
            <v>988630.52</v>
          </cell>
          <cell r="AG123" t="str">
            <v>0,00</v>
          </cell>
          <cell r="AH123">
            <v>139715.76999999999</v>
          </cell>
          <cell r="AI123">
            <v>69834904.060000002</v>
          </cell>
          <cell r="AJ123">
            <v>84050174.890000001</v>
          </cell>
          <cell r="AK123">
            <v>49427857.950000003</v>
          </cell>
          <cell r="AL123">
            <v>59827935.439999998</v>
          </cell>
          <cell r="AM123">
            <v>177329645.91</v>
          </cell>
          <cell r="AN123">
            <v>206438314.71000001</v>
          </cell>
          <cell r="AO123">
            <v>18473761</v>
          </cell>
          <cell r="AP123">
            <v>34232152.549999997</v>
          </cell>
          <cell r="AQ123">
            <v>195803406.91</v>
          </cell>
          <cell r="AR123">
            <v>240670467.25999999</v>
          </cell>
          <cell r="AS123">
            <v>25759513.470000029</v>
          </cell>
          <cell r="AT123">
            <v>4596328.3299999833</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-5448953.21</v>
          </cell>
          <cell r="BJ123">
            <v>-5333711.26</v>
          </cell>
          <cell r="BK123">
            <v>-5448953.21</v>
          </cell>
          <cell r="BL123">
            <v>-5333711.26</v>
          </cell>
          <cell r="BM123">
            <v>0</v>
          </cell>
          <cell r="BN123">
            <v>0</v>
          </cell>
          <cell r="BO123">
            <v>0</v>
          </cell>
          <cell r="BP123">
            <v>0</v>
          </cell>
          <cell r="BQ123">
            <v>0</v>
          </cell>
          <cell r="BR123">
            <v>0</v>
          </cell>
          <cell r="BS123">
            <v>64739554.490000002</v>
          </cell>
          <cell r="BT123">
            <v>53652310.399999999</v>
          </cell>
          <cell r="BU123">
            <v>96426150.200000003</v>
          </cell>
          <cell r="BV123">
            <v>94804763.430000007</v>
          </cell>
          <cell r="BX123">
            <v>-4411734.59</v>
          </cell>
          <cell r="BY123">
            <v>-4205364.97</v>
          </cell>
          <cell r="BZ123">
            <v>217718995.97999999</v>
          </cell>
          <cell r="CA123">
            <v>238830148.88999996</v>
          </cell>
          <cell r="CC123">
            <v>26796732.09000003</v>
          </cell>
          <cell r="CD123">
            <v>5724674.6199999824</v>
          </cell>
          <cell r="CF123">
            <v>100</v>
          </cell>
          <cell r="CG123">
            <v>100</v>
          </cell>
          <cell r="CH123">
            <v>100</v>
          </cell>
          <cell r="CI123">
            <v>100</v>
          </cell>
          <cell r="CJ123">
            <v>60</v>
          </cell>
          <cell r="CK123">
            <v>60</v>
          </cell>
          <cell r="CL123">
            <v>70</v>
          </cell>
          <cell r="CM123">
            <v>55</v>
          </cell>
          <cell r="CN123">
            <v>0</v>
          </cell>
          <cell r="CO123">
            <v>0</v>
          </cell>
          <cell r="CP123">
            <v>0</v>
          </cell>
          <cell r="CQ123">
            <v>0</v>
          </cell>
          <cell r="CR123">
            <v>100</v>
          </cell>
          <cell r="CS123">
            <v>100</v>
          </cell>
          <cell r="CU123">
            <v>62.5</v>
          </cell>
          <cell r="CV123">
            <v>60.25</v>
          </cell>
          <cell r="CX123">
            <v>61.15</v>
          </cell>
          <cell r="CY123">
            <v>76.4375</v>
          </cell>
          <cell r="CZ123" t="str">
            <v>B</v>
          </cell>
        </row>
        <row r="124">
          <cell r="A124">
            <v>116</v>
          </cell>
          <cell r="B124">
            <v>6106</v>
          </cell>
          <cell r="C124" t="str">
            <v>Moravské Budějovice</v>
          </cell>
          <cell r="D124" t="str">
            <v>00289931</v>
          </cell>
          <cell r="E124">
            <v>7458</v>
          </cell>
          <cell r="F124">
            <v>7441</v>
          </cell>
          <cell r="G124">
            <v>109795141.11</v>
          </cell>
          <cell r="H124">
            <v>120440097.04000001</v>
          </cell>
          <cell r="I124">
            <v>4093850.29</v>
          </cell>
          <cell r="J124">
            <v>8723717.5700000003</v>
          </cell>
          <cell r="K124">
            <v>1202720.48</v>
          </cell>
          <cell r="L124">
            <v>4441114.57</v>
          </cell>
          <cell r="M124">
            <v>381119.15</v>
          </cell>
          <cell r="N124">
            <v>327364.46999999997</v>
          </cell>
          <cell r="O124">
            <v>24343</v>
          </cell>
          <cell r="P124" t="str">
            <v>0,00</v>
          </cell>
          <cell r="Q124">
            <v>11382650</v>
          </cell>
          <cell r="R124">
            <v>6656500</v>
          </cell>
          <cell r="S124">
            <v>125271641.40000001</v>
          </cell>
          <cell r="T124">
            <v>135820314.61000001</v>
          </cell>
          <cell r="U124">
            <v>30479400.210000001</v>
          </cell>
          <cell r="V124">
            <v>34512522.549999997</v>
          </cell>
          <cell r="W124">
            <v>1903741</v>
          </cell>
          <cell r="X124">
            <v>800137.38</v>
          </cell>
          <cell r="Y124">
            <v>32383141.210000001</v>
          </cell>
          <cell r="Z124">
            <v>35312659.93</v>
          </cell>
          <cell r="AA124">
            <v>157654782.61000001</v>
          </cell>
          <cell r="AB124">
            <v>171132974.54000002</v>
          </cell>
          <cell r="AC124">
            <v>41291486.899999999</v>
          </cell>
          <cell r="AD124">
            <v>45982474.200000003</v>
          </cell>
          <cell r="AE124">
            <v>559776.22</v>
          </cell>
          <cell r="AF124">
            <v>486672.39</v>
          </cell>
          <cell r="AG124">
            <v>76527.72</v>
          </cell>
          <cell r="AH124">
            <v>76527.72</v>
          </cell>
          <cell r="AI124">
            <v>36326006.219999999</v>
          </cell>
          <cell r="AJ124">
            <v>40719608.630000003</v>
          </cell>
          <cell r="AK124">
            <v>22739981.41</v>
          </cell>
          <cell r="AL124">
            <v>25233049.039999999</v>
          </cell>
          <cell r="AM124">
            <v>103908650.03</v>
          </cell>
          <cell r="AN124">
            <v>116285300.81999999</v>
          </cell>
          <cell r="AO124">
            <v>45025940.960000001</v>
          </cell>
          <cell r="AP124">
            <v>40789419.560000002</v>
          </cell>
          <cell r="AQ124">
            <v>148934590.99000001</v>
          </cell>
          <cell r="AR124">
            <v>157074720.38</v>
          </cell>
          <cell r="AS124">
            <v>8720191.6200000048</v>
          </cell>
          <cell r="AT124">
            <v>14058254.160000026</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-10507400</v>
          </cell>
          <cell r="BJ124">
            <v>-9624000</v>
          </cell>
          <cell r="BK124">
            <v>-10507400</v>
          </cell>
          <cell r="BL124">
            <v>-9624000</v>
          </cell>
          <cell r="BM124">
            <v>0</v>
          </cell>
          <cell r="BN124">
            <v>0</v>
          </cell>
          <cell r="BO124">
            <v>0</v>
          </cell>
          <cell r="BP124">
            <v>0</v>
          </cell>
          <cell r="BQ124">
            <v>0</v>
          </cell>
          <cell r="BR124">
            <v>0</v>
          </cell>
          <cell r="BS124">
            <v>57115851.259999998</v>
          </cell>
          <cell r="BT124">
            <v>49549315.060000002</v>
          </cell>
          <cell r="BU124">
            <v>64584750.799999997</v>
          </cell>
          <cell r="BV124">
            <v>73673590.950000003</v>
          </cell>
          <cell r="BX124">
            <v>-9871096.0600000005</v>
          </cell>
          <cell r="BY124">
            <v>-9060799.8900000006</v>
          </cell>
          <cell r="BZ124">
            <v>146272132.61000001</v>
          </cell>
          <cell r="CA124">
            <v>164476474.54000002</v>
          </cell>
          <cell r="CC124">
            <v>9356495.5600000061</v>
          </cell>
          <cell r="CD124">
            <v>14621454.270000027</v>
          </cell>
          <cell r="CF124">
            <v>100</v>
          </cell>
          <cell r="CG124">
            <v>100</v>
          </cell>
          <cell r="CH124">
            <v>100</v>
          </cell>
          <cell r="CI124">
            <v>100</v>
          </cell>
          <cell r="CJ124">
            <v>80</v>
          </cell>
          <cell r="CK124">
            <v>80</v>
          </cell>
          <cell r="CL124">
            <v>85</v>
          </cell>
          <cell r="CM124">
            <v>85</v>
          </cell>
          <cell r="CN124">
            <v>0</v>
          </cell>
          <cell r="CO124">
            <v>0</v>
          </cell>
          <cell r="CP124">
            <v>0</v>
          </cell>
          <cell r="CQ124">
            <v>0</v>
          </cell>
          <cell r="CR124">
            <v>100</v>
          </cell>
          <cell r="CS124">
            <v>100</v>
          </cell>
          <cell r="CU124">
            <v>68.75</v>
          </cell>
          <cell r="CV124">
            <v>68.75</v>
          </cell>
          <cell r="CX124">
            <v>68.75</v>
          </cell>
          <cell r="CY124">
            <v>85.9375</v>
          </cell>
          <cell r="CZ124" t="str">
            <v>A</v>
          </cell>
        </row>
        <row r="125">
          <cell r="A125">
            <v>117</v>
          </cell>
          <cell r="B125">
            <v>6212</v>
          </cell>
          <cell r="C125" t="str">
            <v>Moravský Krumlov</v>
          </cell>
          <cell r="D125" t="str">
            <v>00293199</v>
          </cell>
          <cell r="E125">
            <v>5840</v>
          </cell>
          <cell r="F125">
            <v>5812</v>
          </cell>
          <cell r="G125">
            <v>85524688.769999996</v>
          </cell>
          <cell r="H125">
            <v>93300859.359999999</v>
          </cell>
          <cell r="I125">
            <v>16732401.439999999</v>
          </cell>
          <cell r="J125">
            <v>18721750.379999999</v>
          </cell>
          <cell r="K125">
            <v>2127922</v>
          </cell>
          <cell r="L125">
            <v>1087516.69</v>
          </cell>
          <cell r="M125">
            <v>739951.84</v>
          </cell>
          <cell r="N125">
            <v>1403546.51</v>
          </cell>
          <cell r="O125" t="str">
            <v>0,00</v>
          </cell>
          <cell r="P125">
            <v>2000000</v>
          </cell>
          <cell r="Q125">
            <v>10190165.25</v>
          </cell>
          <cell r="R125">
            <v>11945782</v>
          </cell>
          <cell r="S125">
            <v>112447255.45999999</v>
          </cell>
          <cell r="T125">
            <v>123968391.73999999</v>
          </cell>
          <cell r="U125">
            <v>25645208.09</v>
          </cell>
          <cell r="V125">
            <v>27605468.440000001</v>
          </cell>
          <cell r="W125">
            <v>2056602.04</v>
          </cell>
          <cell r="X125">
            <v>2979021</v>
          </cell>
          <cell r="Y125">
            <v>27701810.129999999</v>
          </cell>
          <cell r="Z125">
            <v>30584489.440000001</v>
          </cell>
          <cell r="AA125">
            <v>140149065.59</v>
          </cell>
          <cell r="AB125">
            <v>154552881.18000001</v>
          </cell>
          <cell r="AC125">
            <v>33100110</v>
          </cell>
          <cell r="AD125">
            <v>38314333</v>
          </cell>
          <cell r="AE125">
            <v>724837.7</v>
          </cell>
          <cell r="AF125">
            <v>613899.74</v>
          </cell>
          <cell r="AI125">
            <v>14474252</v>
          </cell>
          <cell r="AJ125">
            <v>14182067.859999999</v>
          </cell>
          <cell r="AK125">
            <v>36039891.119999997</v>
          </cell>
          <cell r="AL125">
            <v>40373529.75</v>
          </cell>
          <cell r="AM125">
            <v>88347036.120000005</v>
          </cell>
          <cell r="AN125">
            <v>97671650.329999998</v>
          </cell>
          <cell r="AO125">
            <v>37922703.780000001</v>
          </cell>
          <cell r="AP125">
            <v>22434219.59</v>
          </cell>
          <cell r="AQ125">
            <v>126269739.90000001</v>
          </cell>
          <cell r="AR125">
            <v>120105869.92</v>
          </cell>
          <cell r="AS125">
            <v>13879325.689999998</v>
          </cell>
          <cell r="AT125">
            <v>34447011.260000005</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-8690956.6400000006</v>
          </cell>
          <cell r="BJ125">
            <v>-11004750.91</v>
          </cell>
          <cell r="BK125">
            <v>-8690956.6400000006</v>
          </cell>
          <cell r="BL125">
            <v>-11004750.91</v>
          </cell>
          <cell r="BM125">
            <v>0</v>
          </cell>
          <cell r="BN125">
            <v>0</v>
          </cell>
          <cell r="BO125">
            <v>0</v>
          </cell>
          <cell r="BP125">
            <v>0</v>
          </cell>
          <cell r="BQ125">
            <v>0</v>
          </cell>
          <cell r="BR125">
            <v>0</v>
          </cell>
          <cell r="BS125">
            <v>48302002.560000002</v>
          </cell>
          <cell r="BT125">
            <v>50350627.689999998</v>
          </cell>
          <cell r="BU125">
            <v>46148612.340000004</v>
          </cell>
          <cell r="BV125">
            <v>69749983.519999996</v>
          </cell>
          <cell r="BX125">
            <v>-7966118.9400000004</v>
          </cell>
          <cell r="BY125">
            <v>-10390851.17</v>
          </cell>
          <cell r="BZ125">
            <v>129958900.34</v>
          </cell>
          <cell r="CA125">
            <v>142607099.18000001</v>
          </cell>
          <cell r="CC125">
            <v>14604163.389999997</v>
          </cell>
          <cell r="CD125">
            <v>35060911.000000007</v>
          </cell>
          <cell r="CF125">
            <v>100</v>
          </cell>
          <cell r="CG125">
            <v>100</v>
          </cell>
          <cell r="CH125">
            <v>100</v>
          </cell>
          <cell r="CI125">
            <v>100</v>
          </cell>
          <cell r="CJ125">
            <v>80</v>
          </cell>
          <cell r="CK125">
            <v>80</v>
          </cell>
          <cell r="CL125">
            <v>100</v>
          </cell>
          <cell r="CM125">
            <v>100</v>
          </cell>
          <cell r="CN125">
            <v>0</v>
          </cell>
          <cell r="CO125">
            <v>0</v>
          </cell>
          <cell r="CP125">
            <v>0</v>
          </cell>
          <cell r="CQ125">
            <v>0</v>
          </cell>
          <cell r="CR125">
            <v>100</v>
          </cell>
          <cell r="CS125">
            <v>100</v>
          </cell>
          <cell r="CU125">
            <v>71</v>
          </cell>
          <cell r="CV125">
            <v>71</v>
          </cell>
          <cell r="CX125">
            <v>71</v>
          </cell>
          <cell r="CY125">
            <v>88.75</v>
          </cell>
          <cell r="CZ125" t="str">
            <v>A</v>
          </cell>
        </row>
        <row r="126">
          <cell r="A126">
            <v>118</v>
          </cell>
          <cell r="B126">
            <v>5209</v>
          </cell>
          <cell r="C126" t="str">
            <v>Náchod</v>
          </cell>
          <cell r="D126" t="str">
            <v>00272868</v>
          </cell>
          <cell r="E126">
            <v>20267</v>
          </cell>
          <cell r="F126">
            <v>20149</v>
          </cell>
          <cell r="G126">
            <v>273128282.81999999</v>
          </cell>
          <cell r="H126">
            <v>292751875.82999998</v>
          </cell>
          <cell r="I126">
            <v>23973235.329999998</v>
          </cell>
          <cell r="J126">
            <v>26330939.649999999</v>
          </cell>
          <cell r="K126">
            <v>5793563.0099999998</v>
          </cell>
          <cell r="L126">
            <v>5639392.1200000001</v>
          </cell>
          <cell r="M126">
            <v>4072145.44</v>
          </cell>
          <cell r="N126">
            <v>3080760.63</v>
          </cell>
          <cell r="O126">
            <v>1588931.2</v>
          </cell>
          <cell r="P126">
            <v>1713938.6</v>
          </cell>
          <cell r="Q126">
            <v>7209751</v>
          </cell>
          <cell r="R126">
            <v>14353469</v>
          </cell>
          <cell r="S126">
            <v>304311269.14999998</v>
          </cell>
          <cell r="T126">
            <v>333436284.47999996</v>
          </cell>
          <cell r="U126">
            <v>48164018.490000002</v>
          </cell>
          <cell r="V126">
            <v>60986069.270000003</v>
          </cell>
          <cell r="W126">
            <v>19506045.68</v>
          </cell>
          <cell r="X126">
            <v>25673628.140000001</v>
          </cell>
          <cell r="Y126">
            <v>67670064.170000002</v>
          </cell>
          <cell r="Z126">
            <v>86659697.409999996</v>
          </cell>
          <cell r="AA126">
            <v>371981333.31999999</v>
          </cell>
          <cell r="AB126">
            <v>420095981.88999999</v>
          </cell>
          <cell r="AC126">
            <v>88544736</v>
          </cell>
          <cell r="AD126">
            <v>95803133</v>
          </cell>
          <cell r="AE126">
            <v>312770.98</v>
          </cell>
          <cell r="AF126">
            <v>273109.29000000004</v>
          </cell>
          <cell r="AG126">
            <v>303115.08</v>
          </cell>
          <cell r="AH126">
            <v>221155.08</v>
          </cell>
          <cell r="AI126">
            <v>104243030.87</v>
          </cell>
          <cell r="AJ126">
            <v>122325863.84999999</v>
          </cell>
          <cell r="AK126">
            <v>42969145.270000003</v>
          </cell>
          <cell r="AL126">
            <v>51132324.979999997</v>
          </cell>
          <cell r="AM126">
            <v>265025198.96000001</v>
          </cell>
          <cell r="AN126">
            <v>296528539.41000003</v>
          </cell>
          <cell r="AO126">
            <v>93147995.659999996</v>
          </cell>
          <cell r="AP126">
            <v>137793964.93000001</v>
          </cell>
          <cell r="AQ126">
            <v>358173194.62</v>
          </cell>
          <cell r="AR126">
            <v>434322504.34000003</v>
          </cell>
          <cell r="AS126">
            <v>13808138.699999988</v>
          </cell>
          <cell r="AT126">
            <v>-14226522.450000048</v>
          </cell>
          <cell r="AU126">
            <v>0</v>
          </cell>
          <cell r="AV126">
            <v>0</v>
          </cell>
          <cell r="AW126">
            <v>0</v>
          </cell>
          <cell r="AX126">
            <v>0</v>
          </cell>
          <cell r="AY126">
            <v>0</v>
          </cell>
          <cell r="AZ126">
            <v>0</v>
          </cell>
          <cell r="BA126">
            <v>0</v>
          </cell>
          <cell r="BB126">
            <v>0</v>
          </cell>
          <cell r="BC126">
            <v>0</v>
          </cell>
          <cell r="BD126">
            <v>0</v>
          </cell>
          <cell r="BE126">
            <v>0</v>
          </cell>
          <cell r="BF126">
            <v>0</v>
          </cell>
          <cell r="BG126">
            <v>-28000000</v>
          </cell>
          <cell r="BH126">
            <v>-84500000</v>
          </cell>
          <cell r="BI126">
            <v>-1968000</v>
          </cell>
          <cell r="BJ126">
            <v>-24605000</v>
          </cell>
          <cell r="BK126">
            <v>-29968000</v>
          </cell>
          <cell r="BL126">
            <v>-109105000</v>
          </cell>
          <cell r="BM126">
            <v>0</v>
          </cell>
          <cell r="BN126">
            <v>0</v>
          </cell>
          <cell r="BO126">
            <v>0</v>
          </cell>
          <cell r="BP126">
            <v>0</v>
          </cell>
          <cell r="BQ126">
            <v>0</v>
          </cell>
          <cell r="BR126">
            <v>0</v>
          </cell>
          <cell r="BS126">
            <v>82038604.099999994</v>
          </cell>
          <cell r="BT126">
            <v>141960674.59</v>
          </cell>
          <cell r="BU126">
            <v>104770154.65000001</v>
          </cell>
          <cell r="BV126">
            <v>150995762.19999999</v>
          </cell>
          <cell r="BX126">
            <v>-29352113.940000001</v>
          </cell>
          <cell r="BY126">
            <v>-108610735.63</v>
          </cell>
          <cell r="BZ126">
            <v>364771582.31999999</v>
          </cell>
          <cell r="CA126">
            <v>405742512.88999993</v>
          </cell>
          <cell r="CC126">
            <v>14424024.759999989</v>
          </cell>
          <cell r="CD126">
            <v>-13732258.080000049</v>
          </cell>
          <cell r="CF126">
            <v>100</v>
          </cell>
          <cell r="CG126">
            <v>100</v>
          </cell>
          <cell r="CH126">
            <v>100</v>
          </cell>
          <cell r="CI126">
            <v>100</v>
          </cell>
          <cell r="CJ126">
            <v>100</v>
          </cell>
          <cell r="CK126">
            <v>100</v>
          </cell>
          <cell r="CL126">
            <v>100</v>
          </cell>
          <cell r="CM126">
            <v>85</v>
          </cell>
          <cell r="CN126">
            <v>0</v>
          </cell>
          <cell r="CO126">
            <v>100</v>
          </cell>
          <cell r="CP126">
            <v>0</v>
          </cell>
          <cell r="CQ126">
            <v>100</v>
          </cell>
          <cell r="CR126">
            <v>100</v>
          </cell>
          <cell r="CS126">
            <v>100</v>
          </cell>
          <cell r="CU126">
            <v>75</v>
          </cell>
          <cell r="CV126">
            <v>97.75</v>
          </cell>
          <cell r="CX126">
            <v>88.65</v>
          </cell>
          <cell r="CY126">
            <v>110.8125</v>
          </cell>
          <cell r="CZ126" t="str">
            <v>A</v>
          </cell>
        </row>
        <row r="127">
          <cell r="A127">
            <v>119</v>
          </cell>
          <cell r="B127">
            <v>6107</v>
          </cell>
          <cell r="C127" t="str">
            <v>Náměšť nad Oslavou</v>
          </cell>
          <cell r="D127" t="str">
            <v>00289965</v>
          </cell>
          <cell r="E127">
            <v>4909</v>
          </cell>
          <cell r="F127">
            <v>4871</v>
          </cell>
          <cell r="G127">
            <v>67636203.739999995</v>
          </cell>
          <cell r="H127">
            <v>71428023.609999999</v>
          </cell>
          <cell r="I127">
            <v>13635470.66</v>
          </cell>
          <cell r="J127">
            <v>11815458.15</v>
          </cell>
          <cell r="K127">
            <v>538385.9</v>
          </cell>
          <cell r="L127">
            <v>400059.49</v>
          </cell>
          <cell r="M127">
            <v>1246917.99</v>
          </cell>
          <cell r="N127">
            <v>967733.19</v>
          </cell>
          <cell r="O127">
            <v>0</v>
          </cell>
          <cell r="P127">
            <v>0</v>
          </cell>
          <cell r="Q127">
            <v>4330751</v>
          </cell>
          <cell r="R127">
            <v>4994314</v>
          </cell>
          <cell r="S127">
            <v>85602425.399999991</v>
          </cell>
          <cell r="T127">
            <v>88237795.760000005</v>
          </cell>
          <cell r="U127">
            <v>18268383.800000001</v>
          </cell>
          <cell r="V127">
            <v>22868301.07</v>
          </cell>
          <cell r="W127">
            <v>2704191</v>
          </cell>
          <cell r="X127">
            <v>5842637.1500000004</v>
          </cell>
          <cell r="Y127">
            <v>20972574.800000001</v>
          </cell>
          <cell r="Z127">
            <v>28710938.219999999</v>
          </cell>
          <cell r="AA127">
            <v>106575000.19999999</v>
          </cell>
          <cell r="AB127">
            <v>116948733.98</v>
          </cell>
          <cell r="AC127">
            <v>23698426.949999999</v>
          </cell>
          <cell r="AD127">
            <v>25146943</v>
          </cell>
          <cell r="AE127">
            <v>477045.16</v>
          </cell>
          <cell r="AF127">
            <v>367813.87</v>
          </cell>
          <cell r="AG127">
            <v>50531.28</v>
          </cell>
          <cell r="AH127">
            <v>50531.28</v>
          </cell>
          <cell r="AI127">
            <v>29098091.170000002</v>
          </cell>
          <cell r="AJ127">
            <v>31747552.600000001</v>
          </cell>
          <cell r="AK127">
            <v>13864969.65</v>
          </cell>
          <cell r="AL127">
            <v>16376919</v>
          </cell>
          <cell r="AM127">
            <v>70915506.489999995</v>
          </cell>
          <cell r="AN127">
            <v>77967709.890000001</v>
          </cell>
          <cell r="AO127">
            <v>14322866.48</v>
          </cell>
          <cell r="AP127">
            <v>30657202.300000001</v>
          </cell>
          <cell r="AQ127">
            <v>85238372.969999999</v>
          </cell>
          <cell r="AR127">
            <v>108624912.19</v>
          </cell>
          <cell r="AS127">
            <v>21336627.229999989</v>
          </cell>
          <cell r="AT127">
            <v>8323821.7900000066</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-8671374</v>
          </cell>
          <cell r="BJ127">
            <v>-7752236</v>
          </cell>
          <cell r="BK127">
            <v>-8671374</v>
          </cell>
          <cell r="BL127">
            <v>-7752236</v>
          </cell>
          <cell r="BM127">
            <v>0</v>
          </cell>
          <cell r="BN127">
            <v>0</v>
          </cell>
          <cell r="BO127">
            <v>0</v>
          </cell>
          <cell r="BP127">
            <v>0</v>
          </cell>
          <cell r="BQ127">
            <v>0</v>
          </cell>
          <cell r="BR127">
            <v>0</v>
          </cell>
          <cell r="BS127">
            <v>22626790.109999999</v>
          </cell>
          <cell r="BT127">
            <v>13534451.9</v>
          </cell>
          <cell r="BU127">
            <v>21047937.370000001</v>
          </cell>
          <cell r="BV127">
            <v>21749330.77</v>
          </cell>
          <cell r="BX127">
            <v>-8143797.5600000005</v>
          </cell>
          <cell r="BY127">
            <v>-7333890.8499999996</v>
          </cell>
          <cell r="BZ127">
            <v>102244249.19999999</v>
          </cell>
          <cell r="CA127">
            <v>111954419.98000002</v>
          </cell>
          <cell r="CC127">
            <v>21864203.669999991</v>
          </cell>
          <cell r="CD127">
            <v>8742166.9400000051</v>
          </cell>
          <cell r="CF127">
            <v>100</v>
          </cell>
          <cell r="CG127">
            <v>100</v>
          </cell>
          <cell r="CH127">
            <v>100</v>
          </cell>
          <cell r="CI127">
            <v>100</v>
          </cell>
          <cell r="CJ127">
            <v>100</v>
          </cell>
          <cell r="CK127">
            <v>100</v>
          </cell>
          <cell r="CL127">
            <v>85</v>
          </cell>
          <cell r="CM127">
            <v>85</v>
          </cell>
          <cell r="CN127">
            <v>0</v>
          </cell>
          <cell r="CO127">
            <v>0</v>
          </cell>
          <cell r="CP127">
            <v>0</v>
          </cell>
          <cell r="CQ127">
            <v>0</v>
          </cell>
          <cell r="CR127">
            <v>100</v>
          </cell>
          <cell r="CS127">
            <v>100</v>
          </cell>
          <cell r="CU127">
            <v>72.75</v>
          </cell>
          <cell r="CV127">
            <v>72.75</v>
          </cell>
          <cell r="CX127">
            <v>72.75</v>
          </cell>
          <cell r="CY127">
            <v>90.9375</v>
          </cell>
          <cell r="CZ127" t="str">
            <v>A</v>
          </cell>
        </row>
        <row r="128">
          <cell r="A128">
            <v>120</v>
          </cell>
          <cell r="B128">
            <v>3207</v>
          </cell>
          <cell r="C128" t="str">
            <v>Nepomuk</v>
          </cell>
          <cell r="D128" t="str">
            <v>00256986</v>
          </cell>
          <cell r="E128">
            <v>3755</v>
          </cell>
          <cell r="F128">
            <v>3716</v>
          </cell>
          <cell r="G128">
            <v>52444368.780000001</v>
          </cell>
          <cell r="H128">
            <v>58053489.07</v>
          </cell>
          <cell r="I128">
            <v>24355790.859999999</v>
          </cell>
          <cell r="J128">
            <v>23720577.989999998</v>
          </cell>
          <cell r="K128">
            <v>3661815.43</v>
          </cell>
          <cell r="L128">
            <v>873028.36</v>
          </cell>
          <cell r="M128">
            <v>1462419.73</v>
          </cell>
          <cell r="N128">
            <v>1085579.1200000001</v>
          </cell>
          <cell r="O128">
            <v>0</v>
          </cell>
          <cell r="P128">
            <v>454665</v>
          </cell>
          <cell r="Q128">
            <v>9551307.3300000001</v>
          </cell>
          <cell r="R128">
            <v>12063041.67</v>
          </cell>
          <cell r="S128">
            <v>86351466.969999999</v>
          </cell>
          <cell r="T128">
            <v>93837108.730000004</v>
          </cell>
          <cell r="U128">
            <v>15601563.91</v>
          </cell>
          <cell r="V128">
            <v>17638030.73</v>
          </cell>
          <cell r="W128">
            <v>10363099.65</v>
          </cell>
          <cell r="X128">
            <v>903029</v>
          </cell>
          <cell r="Y128">
            <v>25964663.559999999</v>
          </cell>
          <cell r="Z128">
            <v>18541059.73</v>
          </cell>
          <cell r="AA128">
            <v>112316130.53</v>
          </cell>
          <cell r="AB128">
            <v>112378168.46000001</v>
          </cell>
          <cell r="AC128">
            <v>30898234</v>
          </cell>
          <cell r="AD128">
            <v>33161094.690000001</v>
          </cell>
          <cell r="AG128" t="str">
            <v>0,00</v>
          </cell>
          <cell r="AH128">
            <v>162810.4</v>
          </cell>
          <cell r="AI128">
            <v>31716528.109999999</v>
          </cell>
          <cell r="AJ128">
            <v>32121141.649999999</v>
          </cell>
          <cell r="AK128">
            <v>12520546.58</v>
          </cell>
          <cell r="AL128">
            <v>12677424.880000001</v>
          </cell>
          <cell r="AM128">
            <v>79620884.689999998</v>
          </cell>
          <cell r="AN128">
            <v>81360798.219999999</v>
          </cell>
          <cell r="AO128">
            <v>30082260.559999999</v>
          </cell>
          <cell r="AP128">
            <v>47717503.43</v>
          </cell>
          <cell r="AQ128">
            <v>109703145.25</v>
          </cell>
          <cell r="AR128">
            <v>129078301.65000001</v>
          </cell>
          <cell r="AS128">
            <v>2612985.2800000012</v>
          </cell>
          <cell r="AT128">
            <v>-16700133.189999998</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-21877.89</v>
          </cell>
          <cell r="BK128">
            <v>0</v>
          </cell>
          <cell r="BL128">
            <v>-21877.89</v>
          </cell>
          <cell r="BM128">
            <v>0</v>
          </cell>
          <cell r="BN128">
            <v>0</v>
          </cell>
          <cell r="BO128">
            <v>0</v>
          </cell>
          <cell r="BP128">
            <v>0</v>
          </cell>
          <cell r="BQ128">
            <v>0</v>
          </cell>
          <cell r="BR128">
            <v>0</v>
          </cell>
          <cell r="BS128">
            <v>61342523</v>
          </cell>
          <cell r="BT128">
            <v>54724882.109999999</v>
          </cell>
          <cell r="BU128">
            <v>34030596.57</v>
          </cell>
          <cell r="BV128">
            <v>17887515.93</v>
          </cell>
          <cell r="BX128">
            <v>0</v>
          </cell>
          <cell r="BY128">
            <v>140932.51</v>
          </cell>
          <cell r="BZ128">
            <v>102764823.2</v>
          </cell>
          <cell r="CA128">
            <v>100315126.79000001</v>
          </cell>
          <cell r="CC128">
            <v>2612985.2800000012</v>
          </cell>
          <cell r="CD128">
            <v>-16537322.789999997</v>
          </cell>
          <cell r="CF128">
            <v>100</v>
          </cell>
          <cell r="CG128">
            <v>100</v>
          </cell>
          <cell r="CH128">
            <v>100</v>
          </cell>
          <cell r="CI128">
            <v>100</v>
          </cell>
          <cell r="CJ128">
            <v>20</v>
          </cell>
          <cell r="CK128">
            <v>20</v>
          </cell>
          <cell r="CL128">
            <v>70</v>
          </cell>
          <cell r="CM128">
            <v>70</v>
          </cell>
          <cell r="CN128">
            <v>0</v>
          </cell>
          <cell r="CO128">
            <v>100</v>
          </cell>
          <cell r="CP128">
            <v>0</v>
          </cell>
          <cell r="CQ128">
            <v>0</v>
          </cell>
          <cell r="CR128">
            <v>100</v>
          </cell>
          <cell r="CS128">
            <v>100</v>
          </cell>
          <cell r="CU128">
            <v>54.5</v>
          </cell>
          <cell r="CV128">
            <v>69.5</v>
          </cell>
          <cell r="CX128">
            <v>63.5</v>
          </cell>
          <cell r="CY128">
            <v>79.375</v>
          </cell>
          <cell r="CZ128" t="str">
            <v>B</v>
          </cell>
        </row>
        <row r="129">
          <cell r="A129">
            <v>121</v>
          </cell>
          <cell r="B129">
            <v>2117</v>
          </cell>
          <cell r="C129" t="str">
            <v>Neratovice</v>
          </cell>
          <cell r="D129" t="str">
            <v>00237108</v>
          </cell>
          <cell r="E129">
            <v>16234</v>
          </cell>
          <cell r="F129">
            <v>16267</v>
          </cell>
          <cell r="G129">
            <v>214018960.56999999</v>
          </cell>
          <cell r="H129">
            <v>235750502.25</v>
          </cell>
          <cell r="I129">
            <v>12650650.51</v>
          </cell>
          <cell r="J129">
            <v>16087657.57</v>
          </cell>
          <cell r="K129">
            <v>4166548.38</v>
          </cell>
          <cell r="L129">
            <v>3713067.56</v>
          </cell>
          <cell r="M129">
            <v>4255392.1500000004</v>
          </cell>
          <cell r="N129">
            <v>9177310.0600000005</v>
          </cell>
          <cell r="O129">
            <v>0</v>
          </cell>
          <cell r="P129">
            <v>0</v>
          </cell>
          <cell r="Q129">
            <v>14455001</v>
          </cell>
          <cell r="R129">
            <v>948964</v>
          </cell>
          <cell r="S129">
            <v>241124612.07999998</v>
          </cell>
          <cell r="T129">
            <v>252787123.81999999</v>
          </cell>
          <cell r="U129">
            <v>39297799.200000003</v>
          </cell>
          <cell r="V129">
            <v>44783225.200000003</v>
          </cell>
          <cell r="W129">
            <v>6369844.54</v>
          </cell>
          <cell r="X129">
            <v>11567295.800000001</v>
          </cell>
          <cell r="Y129">
            <v>45667643.740000002</v>
          </cell>
          <cell r="Z129">
            <v>56350521</v>
          </cell>
          <cell r="AA129">
            <v>286792255.81999999</v>
          </cell>
          <cell r="AB129">
            <v>309137644.81999999</v>
          </cell>
          <cell r="AC129">
            <v>65486732</v>
          </cell>
          <cell r="AD129">
            <v>70962618</v>
          </cell>
          <cell r="AE129">
            <v>83138.009999999995</v>
          </cell>
          <cell r="AF129">
            <v>57726.39</v>
          </cell>
          <cell r="AI129">
            <v>77815936.379999995</v>
          </cell>
          <cell r="AJ129">
            <v>82561300.319999993</v>
          </cell>
          <cell r="AK129">
            <v>41634798.740000002</v>
          </cell>
          <cell r="AL129">
            <v>52589816.25</v>
          </cell>
          <cell r="AM129">
            <v>196073909.44</v>
          </cell>
          <cell r="AN129">
            <v>217128700.56999999</v>
          </cell>
          <cell r="AO129">
            <v>64062143.189999998</v>
          </cell>
          <cell r="AP129">
            <v>73877123.659999996</v>
          </cell>
          <cell r="AQ129">
            <v>260136052.63</v>
          </cell>
          <cell r="AR129">
            <v>291005824.23000002</v>
          </cell>
          <cell r="AS129">
            <v>26656203.189999998</v>
          </cell>
          <cell r="AT129">
            <v>18131820.589999974</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-3782846.18</v>
          </cell>
          <cell r="BJ129">
            <v>-5000000</v>
          </cell>
          <cell r="BK129">
            <v>-3782846.18</v>
          </cell>
          <cell r="BL129">
            <v>-5000000</v>
          </cell>
          <cell r="BM129">
            <v>0</v>
          </cell>
          <cell r="BN129">
            <v>0</v>
          </cell>
          <cell r="BO129">
            <v>0</v>
          </cell>
          <cell r="BP129">
            <v>0</v>
          </cell>
          <cell r="BQ129">
            <v>0</v>
          </cell>
          <cell r="BR129">
            <v>0</v>
          </cell>
          <cell r="BS129">
            <v>11777716</v>
          </cell>
          <cell r="BT129">
            <v>6719168</v>
          </cell>
          <cell r="BU129">
            <v>153322027.74000001</v>
          </cell>
          <cell r="BV129">
            <v>176819881.53999999</v>
          </cell>
          <cell r="BX129">
            <v>-3699708.1700000004</v>
          </cell>
          <cell r="BY129">
            <v>-4942273.6100000003</v>
          </cell>
          <cell r="BZ129">
            <v>272337254.81999999</v>
          </cell>
          <cell r="CA129">
            <v>308188680.81999999</v>
          </cell>
          <cell r="CC129">
            <v>26739341.199999999</v>
          </cell>
          <cell r="CD129">
            <v>18189546.979999974</v>
          </cell>
          <cell r="CF129">
            <v>100</v>
          </cell>
          <cell r="CG129">
            <v>0</v>
          </cell>
          <cell r="CH129">
            <v>100</v>
          </cell>
          <cell r="CI129">
            <v>100</v>
          </cell>
          <cell r="CJ129">
            <v>100</v>
          </cell>
          <cell r="CK129">
            <v>100</v>
          </cell>
          <cell r="CL129">
            <v>100</v>
          </cell>
          <cell r="CM129">
            <v>100</v>
          </cell>
          <cell r="CN129">
            <v>0</v>
          </cell>
          <cell r="CO129">
            <v>0</v>
          </cell>
          <cell r="CP129">
            <v>0</v>
          </cell>
          <cell r="CQ129">
            <v>0</v>
          </cell>
          <cell r="CR129">
            <v>100</v>
          </cell>
          <cell r="CS129">
            <v>100</v>
          </cell>
          <cell r="CU129">
            <v>75</v>
          </cell>
          <cell r="CV129">
            <v>60</v>
          </cell>
          <cell r="CX129">
            <v>66</v>
          </cell>
          <cell r="CY129">
            <v>82.5</v>
          </cell>
          <cell r="CZ129" t="str">
            <v>B</v>
          </cell>
        </row>
        <row r="130">
          <cell r="A130">
            <v>122</v>
          </cell>
          <cell r="B130">
            <v>5210</v>
          </cell>
          <cell r="C130" t="str">
            <v>Nová Paka</v>
          </cell>
          <cell r="D130" t="str">
            <v>00271888</v>
          </cell>
          <cell r="E130">
            <v>9208</v>
          </cell>
          <cell r="F130">
            <v>9165</v>
          </cell>
          <cell r="G130">
            <v>109026654.58</v>
          </cell>
          <cell r="H130">
            <v>119493391.05</v>
          </cell>
          <cell r="I130">
            <v>26084951.59</v>
          </cell>
          <cell r="J130">
            <v>23644002.309999999</v>
          </cell>
          <cell r="K130">
            <v>638791.41</v>
          </cell>
          <cell r="L130">
            <v>814772.82</v>
          </cell>
          <cell r="M130">
            <v>1634080.65</v>
          </cell>
          <cell r="N130">
            <v>1645851.7</v>
          </cell>
          <cell r="O130">
            <v>400000</v>
          </cell>
          <cell r="P130">
            <v>300000</v>
          </cell>
          <cell r="Q130">
            <v>6215490</v>
          </cell>
          <cell r="R130">
            <v>6481434</v>
          </cell>
          <cell r="S130">
            <v>141327096.16999999</v>
          </cell>
          <cell r="T130">
            <v>149618827.35999998</v>
          </cell>
          <cell r="U130">
            <v>21154139.309999999</v>
          </cell>
          <cell r="V130">
            <v>28174052.100000001</v>
          </cell>
          <cell r="W130">
            <v>8121926.4800000004</v>
          </cell>
          <cell r="X130">
            <v>5602579.1500000004</v>
          </cell>
          <cell r="Y130">
            <v>29276065.789999999</v>
          </cell>
          <cell r="Z130">
            <v>33776631.25</v>
          </cell>
          <cell r="AA130">
            <v>170603161.95999998</v>
          </cell>
          <cell r="AB130">
            <v>183395458.60999998</v>
          </cell>
          <cell r="AC130">
            <v>25603037.960000001</v>
          </cell>
          <cell r="AD130">
            <v>26890637.109999999</v>
          </cell>
          <cell r="AE130">
            <v>178006.05</v>
          </cell>
          <cell r="AF130">
            <v>164825.51</v>
          </cell>
          <cell r="AG130">
            <v>18449.3</v>
          </cell>
          <cell r="AH130">
            <v>20298.3</v>
          </cell>
          <cell r="AI130">
            <v>27823223.379999999</v>
          </cell>
          <cell r="AJ130">
            <v>29110346.510000002</v>
          </cell>
          <cell r="AK130">
            <v>48423852.939999998</v>
          </cell>
          <cell r="AL130">
            <v>57774591.259999998</v>
          </cell>
          <cell r="AM130">
            <v>113447576.28</v>
          </cell>
          <cell r="AN130">
            <v>126150192.88</v>
          </cell>
          <cell r="AO130">
            <v>28039029.34</v>
          </cell>
          <cell r="AP130">
            <v>25861221.52</v>
          </cell>
          <cell r="AQ130">
            <v>141486605.62</v>
          </cell>
          <cell r="AR130">
            <v>152011414.40000001</v>
          </cell>
          <cell r="AS130">
            <v>29116556.339999974</v>
          </cell>
          <cell r="AT130">
            <v>31384044.209999979</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-5491468</v>
          </cell>
          <cell r="BJ130">
            <v>-2012756</v>
          </cell>
          <cell r="BK130">
            <v>-5491468</v>
          </cell>
          <cell r="BL130">
            <v>-2012756</v>
          </cell>
          <cell r="BM130">
            <v>0</v>
          </cell>
          <cell r="BN130">
            <v>0</v>
          </cell>
          <cell r="BO130">
            <v>0</v>
          </cell>
          <cell r="BP130">
            <v>0</v>
          </cell>
          <cell r="BQ130">
            <v>0</v>
          </cell>
          <cell r="BR130">
            <v>0</v>
          </cell>
          <cell r="BS130">
            <v>36190266.810000002</v>
          </cell>
          <cell r="BT130">
            <v>34042028.810000002</v>
          </cell>
          <cell r="BU130">
            <v>60032121.390000001</v>
          </cell>
          <cell r="BV130">
            <v>89365432.900000006</v>
          </cell>
          <cell r="BX130">
            <v>-5295012.6500000004</v>
          </cell>
          <cell r="BY130">
            <v>-1827632.19</v>
          </cell>
          <cell r="BZ130">
            <v>164387671.95999998</v>
          </cell>
          <cell r="CA130">
            <v>176914024.60999998</v>
          </cell>
          <cell r="CC130">
            <v>29313011.689999975</v>
          </cell>
          <cell r="CD130">
            <v>31569168.019999981</v>
          </cell>
          <cell r="CF130">
            <v>100</v>
          </cell>
          <cell r="CG130">
            <v>70</v>
          </cell>
          <cell r="CH130">
            <v>100</v>
          </cell>
          <cell r="CI130">
            <v>100</v>
          </cell>
          <cell r="CJ130">
            <v>100</v>
          </cell>
          <cell r="CK130">
            <v>100</v>
          </cell>
          <cell r="CL130">
            <v>100</v>
          </cell>
          <cell r="CM130">
            <v>100</v>
          </cell>
          <cell r="CN130">
            <v>0</v>
          </cell>
          <cell r="CO130">
            <v>0</v>
          </cell>
          <cell r="CP130">
            <v>0</v>
          </cell>
          <cell r="CQ130">
            <v>0</v>
          </cell>
          <cell r="CR130">
            <v>100</v>
          </cell>
          <cell r="CS130">
            <v>100</v>
          </cell>
          <cell r="CU130">
            <v>75</v>
          </cell>
          <cell r="CV130">
            <v>70.5</v>
          </cell>
          <cell r="CX130">
            <v>72.3</v>
          </cell>
          <cell r="CY130">
            <v>90.375</v>
          </cell>
          <cell r="CZ130" t="str">
            <v>A</v>
          </cell>
        </row>
        <row r="131">
          <cell r="A131">
            <v>123</v>
          </cell>
          <cell r="B131">
            <v>6108</v>
          </cell>
          <cell r="C131" t="str">
            <v>Nové Město na Moravě</v>
          </cell>
          <cell r="D131" t="str">
            <v>00294900</v>
          </cell>
          <cell r="E131">
            <v>10120</v>
          </cell>
          <cell r="F131">
            <v>10110</v>
          </cell>
          <cell r="G131">
            <v>136636371.15000001</v>
          </cell>
          <cell r="H131">
            <v>148066101.69</v>
          </cell>
          <cell r="I131">
            <v>47212260.170000002</v>
          </cell>
          <cell r="J131">
            <v>43779732.32</v>
          </cell>
          <cell r="K131">
            <v>1270461.56</v>
          </cell>
          <cell r="L131">
            <v>605551.88</v>
          </cell>
          <cell r="M131">
            <v>1764681.9</v>
          </cell>
          <cell r="N131">
            <v>2375292.94</v>
          </cell>
          <cell r="O131">
            <v>988573.63</v>
          </cell>
          <cell r="P131">
            <v>1186501.67</v>
          </cell>
          <cell r="Q131">
            <v>12741012.58</v>
          </cell>
          <cell r="R131">
            <v>6582290</v>
          </cell>
          <cell r="S131">
            <v>196589643.90000001</v>
          </cell>
          <cell r="T131">
            <v>198428124.00999999</v>
          </cell>
          <cell r="U131">
            <v>28452337.469999999</v>
          </cell>
          <cell r="V131">
            <v>32338489.539999999</v>
          </cell>
          <cell r="W131">
            <v>5542408.79</v>
          </cell>
          <cell r="X131">
            <v>12988108.210000001</v>
          </cell>
          <cell r="Y131">
            <v>33994746.259999998</v>
          </cell>
          <cell r="Z131">
            <v>45326597.75</v>
          </cell>
          <cell r="AA131">
            <v>230584390.16</v>
          </cell>
          <cell r="AB131">
            <v>243754721.75999999</v>
          </cell>
          <cell r="AC131">
            <v>37201090.579999998</v>
          </cell>
          <cell r="AD131">
            <v>39772429</v>
          </cell>
          <cell r="AE131">
            <v>250647.5</v>
          </cell>
          <cell r="AF131">
            <v>271686.68</v>
          </cell>
          <cell r="AI131">
            <v>68585162.599999994</v>
          </cell>
          <cell r="AJ131">
            <v>67724042.170000002</v>
          </cell>
          <cell r="AK131">
            <v>50948257.759999998</v>
          </cell>
          <cell r="AL131">
            <v>55171215.329999998</v>
          </cell>
          <cell r="AM131">
            <v>168460444.16</v>
          </cell>
          <cell r="AN131">
            <v>174293729.77000001</v>
          </cell>
          <cell r="AO131">
            <v>73040511.430000007</v>
          </cell>
          <cell r="AP131">
            <v>55561394.460000001</v>
          </cell>
          <cell r="AQ131">
            <v>241500955.59</v>
          </cell>
          <cell r="AR131">
            <v>229855124.23000002</v>
          </cell>
          <cell r="AS131">
            <v>-10916565.430000007</v>
          </cell>
          <cell r="AT131">
            <v>13899597.529999971</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-7500000</v>
          </cell>
          <cell r="BJ131">
            <v>-10000000</v>
          </cell>
          <cell r="BK131">
            <v>-7500000</v>
          </cell>
          <cell r="BL131">
            <v>-10000000</v>
          </cell>
          <cell r="BM131">
            <v>0</v>
          </cell>
          <cell r="BN131">
            <v>0</v>
          </cell>
          <cell r="BO131">
            <v>0</v>
          </cell>
          <cell r="BP131">
            <v>0</v>
          </cell>
          <cell r="BQ131">
            <v>0</v>
          </cell>
          <cell r="BR131">
            <v>0</v>
          </cell>
          <cell r="BS131">
            <v>46336184.689999998</v>
          </cell>
          <cell r="BT131">
            <v>43016966.039999999</v>
          </cell>
          <cell r="BU131">
            <v>99595151.390000001</v>
          </cell>
          <cell r="BV131">
            <v>118897554.61</v>
          </cell>
          <cell r="BX131">
            <v>-7249352.5</v>
          </cell>
          <cell r="BY131">
            <v>-9728313.3200000003</v>
          </cell>
          <cell r="BZ131">
            <v>217843377.57999998</v>
          </cell>
          <cell r="CA131">
            <v>237172431.75999999</v>
          </cell>
          <cell r="CC131">
            <v>-10665917.930000007</v>
          </cell>
          <cell r="CD131">
            <v>14171284.209999971</v>
          </cell>
          <cell r="CF131">
            <v>100</v>
          </cell>
          <cell r="CG131">
            <v>70</v>
          </cell>
          <cell r="CH131">
            <v>100</v>
          </cell>
          <cell r="CI131">
            <v>100</v>
          </cell>
          <cell r="CJ131">
            <v>100</v>
          </cell>
          <cell r="CK131">
            <v>100</v>
          </cell>
          <cell r="CL131">
            <v>85</v>
          </cell>
          <cell r="CM131">
            <v>85</v>
          </cell>
          <cell r="CN131">
            <v>100</v>
          </cell>
          <cell r="CO131">
            <v>0</v>
          </cell>
          <cell r="CP131">
            <v>0</v>
          </cell>
          <cell r="CQ131">
            <v>0</v>
          </cell>
          <cell r="CR131">
            <v>100</v>
          </cell>
          <cell r="CS131">
            <v>100</v>
          </cell>
          <cell r="CU131">
            <v>87.75</v>
          </cell>
          <cell r="CV131">
            <v>68.25</v>
          </cell>
          <cell r="CX131">
            <v>76.05</v>
          </cell>
          <cell r="CY131">
            <v>95.0625</v>
          </cell>
          <cell r="CZ131" t="str">
            <v>A</v>
          </cell>
        </row>
        <row r="132">
          <cell r="A132">
            <v>124</v>
          </cell>
          <cell r="B132">
            <v>5211</v>
          </cell>
          <cell r="C132" t="str">
            <v>Nové Město nad Metují</v>
          </cell>
          <cell r="D132" t="str">
            <v>00272876</v>
          </cell>
          <cell r="E132">
            <v>9550</v>
          </cell>
          <cell r="F132">
            <v>9517</v>
          </cell>
          <cell r="G132">
            <v>121839931.58</v>
          </cell>
          <cell r="H132">
            <v>130208359.72</v>
          </cell>
          <cell r="I132">
            <v>30797720.68</v>
          </cell>
          <cell r="J132">
            <v>33530523.329999998</v>
          </cell>
          <cell r="K132">
            <v>1275457</v>
          </cell>
          <cell r="L132">
            <v>1821968.45</v>
          </cell>
          <cell r="M132">
            <v>836101.81</v>
          </cell>
          <cell r="N132">
            <v>964753.44</v>
          </cell>
          <cell r="O132">
            <v>244504</v>
          </cell>
          <cell r="P132">
            <v>397489</v>
          </cell>
          <cell r="Q132">
            <v>3566361</v>
          </cell>
          <cell r="R132">
            <v>4912693</v>
          </cell>
          <cell r="S132">
            <v>156204013.25999999</v>
          </cell>
          <cell r="T132">
            <v>168651576.05000001</v>
          </cell>
          <cell r="U132">
            <v>24752556.420000002</v>
          </cell>
          <cell r="V132">
            <v>34049736.549999997</v>
          </cell>
          <cell r="W132">
            <v>245358</v>
          </cell>
          <cell r="X132">
            <v>1142020</v>
          </cell>
          <cell r="Y132">
            <v>24997914.420000002</v>
          </cell>
          <cell r="Z132">
            <v>35191756.549999997</v>
          </cell>
          <cell r="AA132">
            <v>181201927.68000001</v>
          </cell>
          <cell r="AB132">
            <v>203843332.60000002</v>
          </cell>
          <cell r="AC132">
            <v>51699444.909999996</v>
          </cell>
          <cell r="AD132">
            <v>54881516.020000003</v>
          </cell>
          <cell r="AE132">
            <v>383565.73</v>
          </cell>
          <cell r="AF132">
            <v>294054.76</v>
          </cell>
          <cell r="AI132">
            <v>40328818.289999999</v>
          </cell>
          <cell r="AJ132">
            <v>42759302.299999997</v>
          </cell>
          <cell r="AK132">
            <v>42027148</v>
          </cell>
          <cell r="AL132">
            <v>49737690.390000001</v>
          </cell>
          <cell r="AM132">
            <v>147590711.27000001</v>
          </cell>
          <cell r="AN132">
            <v>158644051.03999999</v>
          </cell>
          <cell r="AO132">
            <v>22107245.489999998</v>
          </cell>
          <cell r="AP132">
            <v>30860997.399999999</v>
          </cell>
          <cell r="AQ132">
            <v>169697956.76000002</v>
          </cell>
          <cell r="AR132">
            <v>189505048.44</v>
          </cell>
          <cell r="AS132">
            <v>11503970.919999987</v>
          </cell>
          <cell r="AT132">
            <v>14338284.160000026</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-5213592</v>
          </cell>
          <cell r="BJ132">
            <v>-5213592</v>
          </cell>
          <cell r="BK132">
            <v>-5213592</v>
          </cell>
          <cell r="BL132">
            <v>-5213592</v>
          </cell>
          <cell r="BM132">
            <v>0</v>
          </cell>
          <cell r="BN132">
            <v>0</v>
          </cell>
          <cell r="BO132">
            <v>0</v>
          </cell>
          <cell r="BP132">
            <v>0</v>
          </cell>
          <cell r="BQ132">
            <v>0</v>
          </cell>
          <cell r="BR132">
            <v>0</v>
          </cell>
          <cell r="BS132">
            <v>21194557.300000001</v>
          </cell>
          <cell r="BT132">
            <v>18562396.690000001</v>
          </cell>
          <cell r="BU132">
            <v>49247859.020000003</v>
          </cell>
          <cell r="BV132">
            <v>59457032.469999999</v>
          </cell>
          <cell r="BX132">
            <v>-4830026.2699999996</v>
          </cell>
          <cell r="BY132">
            <v>-4919537.24</v>
          </cell>
          <cell r="BZ132">
            <v>177635566.68000001</v>
          </cell>
          <cell r="CA132">
            <v>198930639.60000002</v>
          </cell>
          <cell r="CC132">
            <v>11887536.649999987</v>
          </cell>
          <cell r="CD132">
            <v>14632338.920000026</v>
          </cell>
          <cell r="CF132">
            <v>100</v>
          </cell>
          <cell r="CG132">
            <v>70</v>
          </cell>
          <cell r="CH132">
            <v>100</v>
          </cell>
          <cell r="CI132">
            <v>100</v>
          </cell>
          <cell r="CJ132">
            <v>80</v>
          </cell>
          <cell r="CK132">
            <v>80</v>
          </cell>
          <cell r="CL132">
            <v>85</v>
          </cell>
          <cell r="CM132">
            <v>85</v>
          </cell>
          <cell r="CN132">
            <v>0</v>
          </cell>
          <cell r="CO132">
            <v>0</v>
          </cell>
          <cell r="CP132">
            <v>0</v>
          </cell>
          <cell r="CQ132">
            <v>0</v>
          </cell>
          <cell r="CR132">
            <v>100</v>
          </cell>
          <cell r="CS132">
            <v>100</v>
          </cell>
          <cell r="CU132">
            <v>68.75</v>
          </cell>
          <cell r="CV132">
            <v>64.25</v>
          </cell>
          <cell r="CX132">
            <v>66.05</v>
          </cell>
          <cell r="CY132">
            <v>82.5625</v>
          </cell>
          <cell r="CZ132" t="str">
            <v>B</v>
          </cell>
        </row>
        <row r="133">
          <cell r="A133">
            <v>125</v>
          </cell>
          <cell r="B133">
            <v>5106</v>
          </cell>
          <cell r="C133" t="str">
            <v>Nový Bor</v>
          </cell>
          <cell r="D133" t="str">
            <v>00260771</v>
          </cell>
          <cell r="E133">
            <v>11844</v>
          </cell>
          <cell r="F133">
            <v>11826</v>
          </cell>
          <cell r="G133">
            <v>150602929.15000001</v>
          </cell>
          <cell r="H133">
            <v>162177916.13999999</v>
          </cell>
          <cell r="I133">
            <v>9101954.6099999994</v>
          </cell>
          <cell r="J133">
            <v>5856297.0499999998</v>
          </cell>
          <cell r="K133">
            <v>2070512.53</v>
          </cell>
          <cell r="L133">
            <v>1589814.16</v>
          </cell>
          <cell r="M133">
            <v>4844346.47</v>
          </cell>
          <cell r="N133">
            <v>2815821.76</v>
          </cell>
          <cell r="O133">
            <v>678617</v>
          </cell>
          <cell r="P133">
            <v>529656.81999999995</v>
          </cell>
          <cell r="Q133">
            <v>6489464</v>
          </cell>
          <cell r="R133">
            <v>861999</v>
          </cell>
          <cell r="S133">
            <v>166194347.75999999</v>
          </cell>
          <cell r="T133">
            <v>168896212.19</v>
          </cell>
          <cell r="U133">
            <v>27467566.350000001</v>
          </cell>
          <cell r="V133">
            <v>36538614.469999999</v>
          </cell>
          <cell r="W133">
            <v>6226323.3200000003</v>
          </cell>
          <cell r="X133">
            <v>5473763.8300000001</v>
          </cell>
          <cell r="Y133">
            <v>33693889.670000002</v>
          </cell>
          <cell r="Z133">
            <v>42012378.299999997</v>
          </cell>
          <cell r="AA133">
            <v>199888237.43000001</v>
          </cell>
          <cell r="AB133">
            <v>210908590.49000001</v>
          </cell>
          <cell r="AC133">
            <v>55662710.899999999</v>
          </cell>
          <cell r="AD133">
            <v>60376105.299999997</v>
          </cell>
          <cell r="AE133">
            <v>120980.35</v>
          </cell>
          <cell r="AF133">
            <v>1057702.78</v>
          </cell>
          <cell r="AG133" t="str">
            <v>0,00</v>
          </cell>
          <cell r="AH133">
            <v>224961.76</v>
          </cell>
          <cell r="AI133">
            <v>62573415.729999997</v>
          </cell>
          <cell r="AJ133">
            <v>67354744.060000002</v>
          </cell>
          <cell r="AK133">
            <v>27812740.77</v>
          </cell>
          <cell r="AL133">
            <v>31818033.260000002</v>
          </cell>
          <cell r="AM133">
            <v>157104628.19999999</v>
          </cell>
          <cell r="AN133">
            <v>173474931.62</v>
          </cell>
          <cell r="AO133">
            <v>36829729.090000004</v>
          </cell>
          <cell r="AP133">
            <v>51546128.649999999</v>
          </cell>
          <cell r="AQ133">
            <v>193934357.28999999</v>
          </cell>
          <cell r="AR133">
            <v>225021060.27000001</v>
          </cell>
          <cell r="AS133">
            <v>5953880.1400000155</v>
          </cell>
          <cell r="AT133">
            <v>-14112469.780000001</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-530000</v>
          </cell>
          <cell r="BJ133">
            <v>-530000</v>
          </cell>
          <cell r="BK133">
            <v>-530000</v>
          </cell>
          <cell r="BL133">
            <v>-530000</v>
          </cell>
          <cell r="BM133">
            <v>0</v>
          </cell>
          <cell r="BN133">
            <v>0</v>
          </cell>
          <cell r="BO133">
            <v>0</v>
          </cell>
          <cell r="BP133">
            <v>0</v>
          </cell>
          <cell r="BQ133">
            <v>0</v>
          </cell>
          <cell r="BR133">
            <v>0</v>
          </cell>
          <cell r="BS133">
            <v>7465401.9199999999</v>
          </cell>
          <cell r="BT133">
            <v>23556722.719999999</v>
          </cell>
          <cell r="BU133">
            <v>76008240.569999993</v>
          </cell>
          <cell r="BV133">
            <v>90409828.620000005</v>
          </cell>
          <cell r="BX133">
            <v>-409019.65</v>
          </cell>
          <cell r="BY133">
            <v>752664.54</v>
          </cell>
          <cell r="BZ133">
            <v>193398773.42999998</v>
          </cell>
          <cell r="CA133">
            <v>210046591.49000001</v>
          </cell>
          <cell r="CC133">
            <v>6074860.4900000151</v>
          </cell>
          <cell r="CD133">
            <v>-12829805.240000002</v>
          </cell>
          <cell r="CF133">
            <v>100</v>
          </cell>
          <cell r="CG133">
            <v>55</v>
          </cell>
          <cell r="CH133">
            <v>100</v>
          </cell>
          <cell r="CI133">
            <v>100</v>
          </cell>
          <cell r="CJ133">
            <v>60</v>
          </cell>
          <cell r="CK133">
            <v>60</v>
          </cell>
          <cell r="CL133">
            <v>70</v>
          </cell>
          <cell r="CM133">
            <v>70</v>
          </cell>
          <cell r="CN133">
            <v>0</v>
          </cell>
          <cell r="CO133">
            <v>100</v>
          </cell>
          <cell r="CP133">
            <v>0</v>
          </cell>
          <cell r="CQ133">
            <v>0</v>
          </cell>
          <cell r="CR133">
            <v>100</v>
          </cell>
          <cell r="CS133">
            <v>100</v>
          </cell>
          <cell r="CU133">
            <v>62.5</v>
          </cell>
          <cell r="CV133">
            <v>70.75</v>
          </cell>
          <cell r="CX133">
            <v>67.449999999999989</v>
          </cell>
          <cell r="CY133">
            <v>84.312499999999986</v>
          </cell>
          <cell r="CZ133" t="str">
            <v>B</v>
          </cell>
        </row>
        <row r="134">
          <cell r="A134">
            <v>126</v>
          </cell>
          <cell r="B134">
            <v>5212</v>
          </cell>
          <cell r="C134" t="str">
            <v>Nový Bydžov</v>
          </cell>
          <cell r="D134" t="str">
            <v>00269247</v>
          </cell>
          <cell r="E134">
            <v>7076</v>
          </cell>
          <cell r="F134">
            <v>7043</v>
          </cell>
          <cell r="G134">
            <v>104737245.78</v>
          </cell>
          <cell r="H134">
            <v>113514398.5</v>
          </cell>
          <cell r="I134">
            <v>34081238.509999998</v>
          </cell>
          <cell r="J134">
            <v>33914514.799999997</v>
          </cell>
          <cell r="K134">
            <v>918619.39</v>
          </cell>
          <cell r="L134">
            <v>459373.1</v>
          </cell>
          <cell r="M134">
            <v>1553067.32</v>
          </cell>
          <cell r="N134">
            <v>1972531.72</v>
          </cell>
          <cell r="O134">
            <v>210173</v>
          </cell>
          <cell r="P134">
            <v>303287</v>
          </cell>
          <cell r="Q134">
            <v>3741848</v>
          </cell>
          <cell r="R134">
            <v>5530341</v>
          </cell>
          <cell r="S134">
            <v>142560332.28999999</v>
          </cell>
          <cell r="T134">
            <v>152959254.30000001</v>
          </cell>
          <cell r="U134">
            <v>24131844.16</v>
          </cell>
          <cell r="V134">
            <v>25681792.949999999</v>
          </cell>
          <cell r="W134">
            <v>405876</v>
          </cell>
          <cell r="X134">
            <v>2875750</v>
          </cell>
          <cell r="Y134">
            <v>24537720.16</v>
          </cell>
          <cell r="Z134">
            <v>28557542.949999999</v>
          </cell>
          <cell r="AA134">
            <v>167098052.44999999</v>
          </cell>
          <cell r="AB134">
            <v>181516797.25</v>
          </cell>
          <cell r="AC134">
            <v>41174830.109999999</v>
          </cell>
          <cell r="AD134">
            <v>42400608.469999999</v>
          </cell>
          <cell r="AE134">
            <v>91492.09</v>
          </cell>
          <cell r="AF134">
            <v>57409.83</v>
          </cell>
          <cell r="AI134">
            <v>32831954.530000001</v>
          </cell>
          <cell r="AJ134">
            <v>33115872.859999999</v>
          </cell>
          <cell r="AK134">
            <v>42771741.789999999</v>
          </cell>
          <cell r="AL134">
            <v>45221894.18</v>
          </cell>
          <cell r="AM134">
            <v>121993071.54000001</v>
          </cell>
          <cell r="AN134">
            <v>126644738.51000001</v>
          </cell>
          <cell r="AO134">
            <v>29861515.550000001</v>
          </cell>
          <cell r="AP134">
            <v>47903045.210000001</v>
          </cell>
          <cell r="AQ134">
            <v>151854587.09</v>
          </cell>
          <cell r="AR134">
            <v>174547783.72</v>
          </cell>
          <cell r="AS134">
            <v>15243465.359999985</v>
          </cell>
          <cell r="AT134">
            <v>6969013.5300000012</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-5810400</v>
          </cell>
          <cell r="BJ134">
            <v>-5000400</v>
          </cell>
          <cell r="BK134">
            <v>-5810400</v>
          </cell>
          <cell r="BL134">
            <v>-5000400</v>
          </cell>
          <cell r="BM134">
            <v>0</v>
          </cell>
          <cell r="BN134">
            <v>0</v>
          </cell>
          <cell r="BO134">
            <v>0</v>
          </cell>
          <cell r="BP134">
            <v>0</v>
          </cell>
          <cell r="BQ134">
            <v>0</v>
          </cell>
          <cell r="BR134">
            <v>0</v>
          </cell>
          <cell r="BS134">
            <v>17557217.129999999</v>
          </cell>
          <cell r="BT134">
            <v>13562663.220000001</v>
          </cell>
          <cell r="BU134">
            <v>32631758.16</v>
          </cell>
          <cell r="BV134">
            <v>34322853.689999998</v>
          </cell>
          <cell r="BX134">
            <v>-5718907.9100000001</v>
          </cell>
          <cell r="BY134">
            <v>-4942990.17</v>
          </cell>
          <cell r="BZ134">
            <v>163356204.44999999</v>
          </cell>
          <cell r="CA134">
            <v>175986456.25</v>
          </cell>
          <cell r="CC134">
            <v>15334957.449999984</v>
          </cell>
          <cell r="CD134">
            <v>7026423.3600000013</v>
          </cell>
          <cell r="CF134">
            <v>100</v>
          </cell>
          <cell r="CG134">
            <v>70</v>
          </cell>
          <cell r="CH134">
            <v>100</v>
          </cell>
          <cell r="CI134">
            <v>100</v>
          </cell>
          <cell r="CJ134">
            <v>80</v>
          </cell>
          <cell r="CK134">
            <v>80</v>
          </cell>
          <cell r="CL134">
            <v>85</v>
          </cell>
          <cell r="CM134">
            <v>100</v>
          </cell>
          <cell r="CN134">
            <v>0</v>
          </cell>
          <cell r="CO134">
            <v>0</v>
          </cell>
          <cell r="CP134">
            <v>0</v>
          </cell>
          <cell r="CQ134">
            <v>0</v>
          </cell>
          <cell r="CR134">
            <v>100</v>
          </cell>
          <cell r="CS134">
            <v>100</v>
          </cell>
          <cell r="CU134">
            <v>68.75</v>
          </cell>
          <cell r="CV134">
            <v>66.5</v>
          </cell>
          <cell r="CX134">
            <v>67.400000000000006</v>
          </cell>
          <cell r="CY134">
            <v>84.25</v>
          </cell>
          <cell r="CZ134" t="str">
            <v>B</v>
          </cell>
        </row>
        <row r="135">
          <cell r="A135">
            <v>127</v>
          </cell>
          <cell r="B135">
            <v>8115</v>
          </cell>
          <cell r="C135" t="str">
            <v>Nový Jičín</v>
          </cell>
          <cell r="D135" t="str">
            <v>00298212</v>
          </cell>
          <cell r="E135">
            <v>23571</v>
          </cell>
          <cell r="F135">
            <v>23550</v>
          </cell>
          <cell r="G135">
            <v>330399866.31</v>
          </cell>
          <cell r="H135">
            <v>367098088.92000002</v>
          </cell>
          <cell r="I135">
            <v>122606585.13</v>
          </cell>
          <cell r="J135">
            <v>118691159.31999999</v>
          </cell>
          <cell r="K135">
            <v>9127455.9900000002</v>
          </cell>
          <cell r="L135">
            <v>4517005.16</v>
          </cell>
          <cell r="M135">
            <v>5051253.5199999996</v>
          </cell>
          <cell r="N135">
            <v>7366111.3600000003</v>
          </cell>
          <cell r="O135">
            <v>293953</v>
          </cell>
          <cell r="P135" t="str">
            <v>0,00</v>
          </cell>
          <cell r="Q135">
            <v>5560516.9000000004</v>
          </cell>
          <cell r="R135">
            <v>12878044.99</v>
          </cell>
          <cell r="S135">
            <v>458566968.33999997</v>
          </cell>
          <cell r="T135">
            <v>498667293.23000002</v>
          </cell>
          <cell r="U135">
            <v>47898229.409999996</v>
          </cell>
          <cell r="V135">
            <v>58143908.719999999</v>
          </cell>
          <cell r="W135">
            <v>28274735.739999998</v>
          </cell>
          <cell r="X135">
            <v>5748942</v>
          </cell>
          <cell r="Y135">
            <v>76172965.150000006</v>
          </cell>
          <cell r="Z135">
            <v>63892850.719999999</v>
          </cell>
          <cell r="AA135">
            <v>534739933.49000001</v>
          </cell>
          <cell r="AB135">
            <v>562560143.95000005</v>
          </cell>
          <cell r="AC135">
            <v>112993751</v>
          </cell>
          <cell r="AD135">
            <v>119664076</v>
          </cell>
          <cell r="AE135">
            <v>13064.28</v>
          </cell>
          <cell r="AF135">
            <v>9975.23</v>
          </cell>
          <cell r="AG135">
            <v>69973.42</v>
          </cell>
          <cell r="AH135">
            <v>76334.64</v>
          </cell>
          <cell r="AI135">
            <v>97622251.189999998</v>
          </cell>
          <cell r="AJ135">
            <v>106295924.18000001</v>
          </cell>
          <cell r="AK135">
            <v>148742184.53999999</v>
          </cell>
          <cell r="AL135">
            <v>172421972.16999999</v>
          </cell>
          <cell r="AM135">
            <v>414382536.06</v>
          </cell>
          <cell r="AN135">
            <v>456507385.19999999</v>
          </cell>
          <cell r="AO135">
            <v>103662098.09</v>
          </cell>
          <cell r="AP135">
            <v>67827596.920000002</v>
          </cell>
          <cell r="AQ135">
            <v>518044634.14999998</v>
          </cell>
          <cell r="AR135">
            <v>524334982.12</v>
          </cell>
          <cell r="AS135">
            <v>16695299.340000033</v>
          </cell>
          <cell r="AT135">
            <v>38225161.830000043</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-1411008</v>
          </cell>
          <cell r="BJ135">
            <v>-1410922</v>
          </cell>
          <cell r="BK135">
            <v>-1411008</v>
          </cell>
          <cell r="BL135">
            <v>-1410922</v>
          </cell>
          <cell r="BM135">
            <v>0</v>
          </cell>
          <cell r="BN135">
            <v>0</v>
          </cell>
          <cell r="BO135">
            <v>0</v>
          </cell>
          <cell r="BP135">
            <v>0</v>
          </cell>
          <cell r="BQ135">
            <v>0</v>
          </cell>
          <cell r="BR135">
            <v>0</v>
          </cell>
          <cell r="BS135">
            <v>15550405.380000001</v>
          </cell>
          <cell r="BT135">
            <v>15036690.09</v>
          </cell>
          <cell r="BU135">
            <v>80572495.730000004</v>
          </cell>
          <cell r="BV135">
            <v>116905488.81999999</v>
          </cell>
          <cell r="BX135">
            <v>-1327970.3</v>
          </cell>
          <cell r="BY135">
            <v>-1324612.1299999999</v>
          </cell>
          <cell r="BZ135">
            <v>529179416.59000003</v>
          </cell>
          <cell r="CA135">
            <v>549682098.96000004</v>
          </cell>
          <cell r="CC135">
            <v>16778337.040000033</v>
          </cell>
          <cell r="CD135">
            <v>38311471.70000004</v>
          </cell>
          <cell r="CF135">
            <v>100</v>
          </cell>
          <cell r="CG135">
            <v>25</v>
          </cell>
          <cell r="CH135">
            <v>100</v>
          </cell>
          <cell r="CI135">
            <v>100</v>
          </cell>
          <cell r="CJ135">
            <v>100</v>
          </cell>
          <cell r="CK135">
            <v>100</v>
          </cell>
          <cell r="CL135">
            <v>100</v>
          </cell>
          <cell r="CM135">
            <v>100</v>
          </cell>
          <cell r="CN135">
            <v>0</v>
          </cell>
          <cell r="CO135">
            <v>0</v>
          </cell>
          <cell r="CP135">
            <v>0</v>
          </cell>
          <cell r="CQ135">
            <v>0</v>
          </cell>
          <cell r="CR135">
            <v>100</v>
          </cell>
          <cell r="CS135">
            <v>100</v>
          </cell>
          <cell r="CU135">
            <v>75</v>
          </cell>
          <cell r="CV135">
            <v>63.75</v>
          </cell>
          <cell r="CX135">
            <v>68.25</v>
          </cell>
          <cell r="CY135">
            <v>85.3125</v>
          </cell>
          <cell r="CZ135" t="str">
            <v>A</v>
          </cell>
        </row>
        <row r="136">
          <cell r="A136">
            <v>128</v>
          </cell>
          <cell r="B136">
            <v>2118</v>
          </cell>
          <cell r="C136" t="str">
            <v>Nymburk</v>
          </cell>
          <cell r="D136" t="str">
            <v>00239500</v>
          </cell>
          <cell r="E136">
            <v>14979</v>
          </cell>
          <cell r="F136">
            <v>14951</v>
          </cell>
          <cell r="G136">
            <v>238006210.87</v>
          </cell>
          <cell r="H136">
            <v>253615948.21000001</v>
          </cell>
          <cell r="I136">
            <v>30576556.43</v>
          </cell>
          <cell r="J136">
            <v>27830911.949999999</v>
          </cell>
          <cell r="K136">
            <v>3209555.22</v>
          </cell>
          <cell r="L136">
            <v>3330510.52</v>
          </cell>
          <cell r="M136">
            <v>1453929.71</v>
          </cell>
          <cell r="N136">
            <v>1848075.47</v>
          </cell>
          <cell r="O136">
            <v>365571.24</v>
          </cell>
          <cell r="P136">
            <v>74939.759999999995</v>
          </cell>
          <cell r="Q136">
            <v>3785470.5</v>
          </cell>
          <cell r="R136">
            <v>9606889.6500000004</v>
          </cell>
          <cell r="S136">
            <v>272368237.80000001</v>
          </cell>
          <cell r="T136">
            <v>291053749.81</v>
          </cell>
          <cell r="U136">
            <v>33069182.140000001</v>
          </cell>
          <cell r="V136">
            <v>39049855.200000003</v>
          </cell>
          <cell r="W136">
            <v>4784788.57</v>
          </cell>
          <cell r="X136">
            <v>1365406.7</v>
          </cell>
          <cell r="Y136">
            <v>37853970.710000001</v>
          </cell>
          <cell r="Z136">
            <v>40415261.899999999</v>
          </cell>
          <cell r="AA136">
            <v>310222208.50999999</v>
          </cell>
          <cell r="AB136">
            <v>331469011.70999998</v>
          </cell>
          <cell r="AC136">
            <v>68995000</v>
          </cell>
          <cell r="AD136">
            <v>74550026</v>
          </cell>
          <cell r="AE136">
            <v>3089583.02</v>
          </cell>
          <cell r="AF136">
            <v>2655979.7000000002</v>
          </cell>
          <cell r="AI136">
            <v>61961707.829999998</v>
          </cell>
          <cell r="AJ136">
            <v>43990356.020000003</v>
          </cell>
          <cell r="AK136">
            <v>69820016.560000002</v>
          </cell>
          <cell r="AL136">
            <v>87919632.200000003</v>
          </cell>
          <cell r="AM136">
            <v>221585246.88999999</v>
          </cell>
          <cell r="AN136">
            <v>230230942.99000001</v>
          </cell>
          <cell r="AO136">
            <v>78122016.379999995</v>
          </cell>
          <cell r="AP136">
            <v>63010587.509999998</v>
          </cell>
          <cell r="AQ136">
            <v>299707263.26999998</v>
          </cell>
          <cell r="AR136">
            <v>293241530.5</v>
          </cell>
          <cell r="AS136">
            <v>10514945.24000001</v>
          </cell>
          <cell r="AT136">
            <v>38227481.209999979</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-20503741.239999998</v>
          </cell>
          <cell r="BJ136">
            <v>-20932064.390000001</v>
          </cell>
          <cell r="BK136">
            <v>-20503741.239999998</v>
          </cell>
          <cell r="BL136">
            <v>-20932064.390000001</v>
          </cell>
          <cell r="BM136">
            <v>0</v>
          </cell>
          <cell r="BN136">
            <v>0</v>
          </cell>
          <cell r="BO136">
            <v>0</v>
          </cell>
          <cell r="BP136">
            <v>0</v>
          </cell>
          <cell r="BQ136">
            <v>0</v>
          </cell>
          <cell r="BR136">
            <v>0</v>
          </cell>
          <cell r="BS136">
            <v>156000314.94</v>
          </cell>
          <cell r="BT136">
            <v>132218657.25</v>
          </cell>
          <cell r="BU136">
            <v>150443798.65000001</v>
          </cell>
          <cell r="BV136">
            <v>178344212.86000001</v>
          </cell>
          <cell r="BX136">
            <v>-17414158.219999999</v>
          </cell>
          <cell r="BY136">
            <v>-18276084.690000001</v>
          </cell>
          <cell r="BZ136">
            <v>306436738.00999999</v>
          </cell>
          <cell r="CA136">
            <v>321862122.06</v>
          </cell>
          <cell r="CC136">
            <v>13604528.260000009</v>
          </cell>
          <cell r="CD136">
            <v>40883460.909999982</v>
          </cell>
          <cell r="CF136">
            <v>100</v>
          </cell>
          <cell r="CG136">
            <v>100</v>
          </cell>
          <cell r="CH136">
            <v>100</v>
          </cell>
          <cell r="CI136">
            <v>100</v>
          </cell>
          <cell r="CJ136">
            <v>100</v>
          </cell>
          <cell r="CK136">
            <v>100</v>
          </cell>
          <cell r="CL136">
            <v>100</v>
          </cell>
          <cell r="CM136">
            <v>100</v>
          </cell>
          <cell r="CN136">
            <v>0</v>
          </cell>
          <cell r="CO136">
            <v>0</v>
          </cell>
          <cell r="CP136">
            <v>0</v>
          </cell>
          <cell r="CQ136">
            <v>0</v>
          </cell>
          <cell r="CR136">
            <v>100</v>
          </cell>
          <cell r="CS136">
            <v>100</v>
          </cell>
          <cell r="CU136">
            <v>75</v>
          </cell>
          <cell r="CV136">
            <v>75</v>
          </cell>
          <cell r="CX136">
            <v>75</v>
          </cell>
          <cell r="CY136">
            <v>93.75</v>
          </cell>
          <cell r="CZ136" t="str">
            <v>A</v>
          </cell>
        </row>
        <row r="137">
          <cell r="A137">
            <v>129</v>
          </cell>
          <cell r="B137">
            <v>3208</v>
          </cell>
          <cell r="C137" t="str">
            <v>Nýřany</v>
          </cell>
          <cell r="D137" t="str">
            <v>00258199</v>
          </cell>
          <cell r="E137">
            <v>7080</v>
          </cell>
          <cell r="F137">
            <v>6981</v>
          </cell>
          <cell r="G137">
            <v>101460704.90000001</v>
          </cell>
          <cell r="H137">
            <v>113134625.36</v>
          </cell>
          <cell r="I137">
            <v>12325669.41</v>
          </cell>
          <cell r="J137">
            <v>10235323.869999999</v>
          </cell>
          <cell r="K137">
            <v>4649955.9000000004</v>
          </cell>
          <cell r="L137">
            <v>2411283.39</v>
          </cell>
          <cell r="M137">
            <v>1271748.58</v>
          </cell>
          <cell r="N137">
            <v>1502219.42</v>
          </cell>
          <cell r="O137">
            <v>0</v>
          </cell>
          <cell r="P137">
            <v>0</v>
          </cell>
          <cell r="Q137">
            <v>1296392</v>
          </cell>
          <cell r="R137">
            <v>28700</v>
          </cell>
          <cell r="S137">
            <v>115082766.31</v>
          </cell>
          <cell r="T137">
            <v>123398649.23</v>
          </cell>
          <cell r="U137">
            <v>45134172</v>
          </cell>
          <cell r="V137">
            <v>48777668.600000001</v>
          </cell>
          <cell r="W137">
            <v>200000</v>
          </cell>
          <cell r="X137">
            <v>89964</v>
          </cell>
          <cell r="Y137">
            <v>45334172</v>
          </cell>
          <cell r="Z137">
            <v>48867632.600000001</v>
          </cell>
          <cell r="AA137">
            <v>160416938.31</v>
          </cell>
          <cell r="AB137">
            <v>172266281.83000001</v>
          </cell>
          <cell r="AC137">
            <v>44717029</v>
          </cell>
          <cell r="AD137">
            <v>47244951.140000001</v>
          </cell>
          <cell r="AE137">
            <v>107359.24</v>
          </cell>
          <cell r="AF137">
            <v>92075.03</v>
          </cell>
          <cell r="AI137">
            <v>45977874.439999998</v>
          </cell>
          <cell r="AJ137">
            <v>49251848.890000001</v>
          </cell>
          <cell r="AK137">
            <v>15636599.109999999</v>
          </cell>
          <cell r="AL137">
            <v>15700109.67</v>
          </cell>
          <cell r="AM137">
            <v>110959830.68000001</v>
          </cell>
          <cell r="AN137">
            <v>115790907.38</v>
          </cell>
          <cell r="AO137">
            <v>24739438.739999998</v>
          </cell>
          <cell r="AP137">
            <v>16411496.32</v>
          </cell>
          <cell r="AQ137">
            <v>135699269.42000002</v>
          </cell>
          <cell r="AR137">
            <v>132202403.69999999</v>
          </cell>
          <cell r="AS137">
            <v>24717668.889999986</v>
          </cell>
          <cell r="AT137">
            <v>40063878.130000025</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-468444.2</v>
          </cell>
          <cell r="BJ137">
            <v>-822953.57</v>
          </cell>
          <cell r="BK137">
            <v>-468444.2</v>
          </cell>
          <cell r="BL137">
            <v>-822953.57</v>
          </cell>
          <cell r="BM137">
            <v>0</v>
          </cell>
          <cell r="BN137">
            <v>0</v>
          </cell>
          <cell r="BO137">
            <v>0</v>
          </cell>
          <cell r="BP137">
            <v>0</v>
          </cell>
          <cell r="BQ137">
            <v>0</v>
          </cell>
          <cell r="BR137">
            <v>0</v>
          </cell>
          <cell r="BS137">
            <v>6534921.7199999997</v>
          </cell>
          <cell r="BT137">
            <v>2277043.38</v>
          </cell>
          <cell r="BU137">
            <v>147044379.66</v>
          </cell>
          <cell r="BV137">
            <v>185794417.30000001</v>
          </cell>
          <cell r="BX137">
            <v>-361084.96</v>
          </cell>
          <cell r="BY137">
            <v>-730878.53999999992</v>
          </cell>
          <cell r="BZ137">
            <v>159120546.31</v>
          </cell>
          <cell r="CA137">
            <v>172237581.83000001</v>
          </cell>
          <cell r="CC137">
            <v>24825028.129999984</v>
          </cell>
          <cell r="CD137">
            <v>40155953.160000026</v>
          </cell>
          <cell r="CF137">
            <v>100</v>
          </cell>
          <cell r="CG137">
            <v>100</v>
          </cell>
          <cell r="CH137">
            <v>100</v>
          </cell>
          <cell r="CI137">
            <v>100</v>
          </cell>
          <cell r="CJ137">
            <v>40</v>
          </cell>
          <cell r="CK137">
            <v>40</v>
          </cell>
          <cell r="CL137">
            <v>70</v>
          </cell>
          <cell r="CM137">
            <v>70</v>
          </cell>
          <cell r="CN137">
            <v>0</v>
          </cell>
          <cell r="CO137">
            <v>85</v>
          </cell>
          <cell r="CP137">
            <v>0</v>
          </cell>
          <cell r="CQ137">
            <v>0</v>
          </cell>
          <cell r="CR137">
            <v>100</v>
          </cell>
          <cell r="CS137">
            <v>100</v>
          </cell>
          <cell r="CU137">
            <v>58.5</v>
          </cell>
          <cell r="CV137">
            <v>71.25</v>
          </cell>
          <cell r="CX137">
            <v>66.150000000000006</v>
          </cell>
          <cell r="CY137">
            <v>82.6875</v>
          </cell>
          <cell r="CZ137" t="str">
            <v>B</v>
          </cell>
        </row>
        <row r="138">
          <cell r="A138">
            <v>130</v>
          </cell>
          <cell r="B138">
            <v>8116</v>
          </cell>
          <cell r="C138" t="str">
            <v>Odry</v>
          </cell>
          <cell r="D138" t="str">
            <v>00298221</v>
          </cell>
          <cell r="E138">
            <v>7308</v>
          </cell>
          <cell r="F138">
            <v>7291</v>
          </cell>
          <cell r="G138">
            <v>102012623.78</v>
          </cell>
          <cell r="H138">
            <v>108362479.70999999</v>
          </cell>
          <cell r="I138">
            <v>10669209.949999999</v>
          </cell>
          <cell r="J138">
            <v>9260668.1199999992</v>
          </cell>
          <cell r="K138">
            <v>3073943.59</v>
          </cell>
          <cell r="L138">
            <v>2611456.52</v>
          </cell>
          <cell r="M138">
            <v>1130844.74</v>
          </cell>
          <cell r="N138">
            <v>1218187.53</v>
          </cell>
          <cell r="O138">
            <v>1348945.24</v>
          </cell>
          <cell r="P138">
            <v>905396.3</v>
          </cell>
          <cell r="Q138">
            <v>1271866.3999999999</v>
          </cell>
          <cell r="R138">
            <v>11329907.199999999</v>
          </cell>
          <cell r="S138">
            <v>113953700.13000001</v>
          </cell>
          <cell r="T138">
            <v>128953055.03</v>
          </cell>
          <cell r="U138">
            <v>24366646.59</v>
          </cell>
          <cell r="V138">
            <v>26723120.870000001</v>
          </cell>
          <cell r="W138">
            <v>14920948.439999999</v>
          </cell>
          <cell r="X138">
            <v>2666870.71</v>
          </cell>
          <cell r="Y138">
            <v>39287595.030000001</v>
          </cell>
          <cell r="Z138">
            <v>29389991.579999998</v>
          </cell>
          <cell r="AA138">
            <v>153241295.16000003</v>
          </cell>
          <cell r="AB138">
            <v>158343046.61000001</v>
          </cell>
          <cell r="AC138">
            <v>42514047.700000003</v>
          </cell>
          <cell r="AD138">
            <v>45762445.899999999</v>
          </cell>
          <cell r="AE138">
            <v>6882.9</v>
          </cell>
          <cell r="AF138">
            <v>42699.4</v>
          </cell>
          <cell r="AG138">
            <v>75230.16</v>
          </cell>
          <cell r="AH138">
            <v>75230.16</v>
          </cell>
          <cell r="AI138">
            <v>41132610.450000003</v>
          </cell>
          <cell r="AJ138">
            <v>40854136.939999998</v>
          </cell>
          <cell r="AK138">
            <v>20005419.850000001</v>
          </cell>
          <cell r="AL138">
            <v>21578027.260000002</v>
          </cell>
          <cell r="AM138">
            <v>111146315.70999999</v>
          </cell>
          <cell r="AN138">
            <v>116011705.88</v>
          </cell>
          <cell r="AO138">
            <v>32289209.43</v>
          </cell>
          <cell r="AP138">
            <v>23457795.059999999</v>
          </cell>
          <cell r="AQ138">
            <v>143435525.13999999</v>
          </cell>
          <cell r="AR138">
            <v>139469500.94</v>
          </cell>
          <cell r="AS138">
            <v>9805770.0200000405</v>
          </cell>
          <cell r="AT138">
            <v>18873545.670000017</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-1000800</v>
          </cell>
          <cell r="BK138">
            <v>0</v>
          </cell>
          <cell r="BL138">
            <v>-1000800</v>
          </cell>
          <cell r="BM138">
            <v>0</v>
          </cell>
          <cell r="BN138">
            <v>0</v>
          </cell>
          <cell r="BO138">
            <v>0</v>
          </cell>
          <cell r="BP138">
            <v>0</v>
          </cell>
          <cell r="BQ138">
            <v>0</v>
          </cell>
          <cell r="BR138">
            <v>0</v>
          </cell>
          <cell r="BS138">
            <v>11408306</v>
          </cell>
          <cell r="BT138">
            <v>13319404.07</v>
          </cell>
          <cell r="BU138">
            <v>35276092.140000001</v>
          </cell>
          <cell r="BV138">
            <v>55047249.640000001</v>
          </cell>
          <cell r="BX138">
            <v>82113.06</v>
          </cell>
          <cell r="BY138">
            <v>-882870.44</v>
          </cell>
          <cell r="BZ138">
            <v>151969428.75999999</v>
          </cell>
          <cell r="CA138">
            <v>147013139.41</v>
          </cell>
          <cell r="CC138">
            <v>9887883.0800000411</v>
          </cell>
          <cell r="CD138">
            <v>18991475.230000015</v>
          </cell>
          <cell r="CF138">
            <v>100</v>
          </cell>
          <cell r="CG138">
            <v>100</v>
          </cell>
          <cell r="CH138">
            <v>100</v>
          </cell>
          <cell r="CI138">
            <v>100</v>
          </cell>
          <cell r="CJ138">
            <v>60</v>
          </cell>
          <cell r="CK138">
            <v>60</v>
          </cell>
          <cell r="CL138">
            <v>70</v>
          </cell>
          <cell r="CM138">
            <v>70</v>
          </cell>
          <cell r="CN138">
            <v>0</v>
          </cell>
          <cell r="CO138">
            <v>0</v>
          </cell>
          <cell r="CP138">
            <v>0</v>
          </cell>
          <cell r="CQ138">
            <v>0</v>
          </cell>
          <cell r="CR138">
            <v>100</v>
          </cell>
          <cell r="CS138">
            <v>100</v>
          </cell>
          <cell r="CU138">
            <v>62.5</v>
          </cell>
          <cell r="CV138">
            <v>62.5</v>
          </cell>
          <cell r="CX138">
            <v>62.5</v>
          </cell>
          <cell r="CY138">
            <v>78.125</v>
          </cell>
          <cell r="CZ138" t="str">
            <v>B</v>
          </cell>
        </row>
        <row r="139">
          <cell r="A139">
            <v>131</v>
          </cell>
          <cell r="B139">
            <v>8118</v>
          </cell>
          <cell r="C139" t="str">
            <v>Orlová</v>
          </cell>
          <cell r="D139" t="str">
            <v>00297577</v>
          </cell>
          <cell r="E139">
            <v>29524</v>
          </cell>
          <cell r="F139">
            <v>29231</v>
          </cell>
          <cell r="G139">
            <v>372430454.86000001</v>
          </cell>
          <cell r="H139">
            <v>417896259.18000001</v>
          </cell>
          <cell r="I139">
            <v>68737773.069999993</v>
          </cell>
          <cell r="J139">
            <v>68364389.040000007</v>
          </cell>
          <cell r="K139">
            <v>4362515.1900000004</v>
          </cell>
          <cell r="L139">
            <v>6071676.2400000002</v>
          </cell>
          <cell r="M139">
            <v>23071483.879999999</v>
          </cell>
          <cell r="N139">
            <v>17207601.09</v>
          </cell>
          <cell r="O139">
            <v>750431.67</v>
          </cell>
          <cell r="P139">
            <v>681056.98</v>
          </cell>
          <cell r="Q139">
            <v>3889240</v>
          </cell>
          <cell r="R139">
            <v>3359970</v>
          </cell>
          <cell r="S139">
            <v>445057467.93000001</v>
          </cell>
          <cell r="T139">
            <v>489620618.22000003</v>
          </cell>
          <cell r="U139">
            <v>54408292.850000001</v>
          </cell>
          <cell r="V139">
            <v>71861119.480000004</v>
          </cell>
          <cell r="W139">
            <v>7049449.6500000004</v>
          </cell>
          <cell r="X139">
            <v>5626718.0199999996</v>
          </cell>
          <cell r="Y139">
            <v>61457742.5</v>
          </cell>
          <cell r="Z139">
            <v>77487837.5</v>
          </cell>
          <cell r="AA139">
            <v>506515210.43000001</v>
          </cell>
          <cell r="AB139">
            <v>567108455.72000003</v>
          </cell>
          <cell r="AC139">
            <v>138519766</v>
          </cell>
          <cell r="AD139">
            <v>141027160</v>
          </cell>
          <cell r="AE139">
            <v>1008219.9500000001</v>
          </cell>
          <cell r="AF139">
            <v>535015.49</v>
          </cell>
          <cell r="AG139">
            <v>295039</v>
          </cell>
          <cell r="AH139">
            <v>155988</v>
          </cell>
          <cell r="AI139">
            <v>163896446.41999999</v>
          </cell>
          <cell r="AJ139">
            <v>181149112.19999999</v>
          </cell>
          <cell r="AK139">
            <v>69442922.969999999</v>
          </cell>
          <cell r="AL139">
            <v>90003156.620000005</v>
          </cell>
          <cell r="AM139">
            <v>415029174.91000003</v>
          </cell>
          <cell r="AN139">
            <v>453881608.56</v>
          </cell>
          <cell r="AO139">
            <v>32773710.09</v>
          </cell>
          <cell r="AP139">
            <v>85706173.109999999</v>
          </cell>
          <cell r="AQ139">
            <v>447802885</v>
          </cell>
          <cell r="AR139">
            <v>539587781.66999996</v>
          </cell>
          <cell r="AS139">
            <v>58712325.430000007</v>
          </cell>
          <cell r="AT139">
            <v>27520674.050000072</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-17777436</v>
          </cell>
          <cell r="BJ139">
            <v>-17777436</v>
          </cell>
          <cell r="BK139">
            <v>-17777436</v>
          </cell>
          <cell r="BL139">
            <v>-17777436</v>
          </cell>
          <cell r="BM139">
            <v>0</v>
          </cell>
          <cell r="BN139">
            <v>0</v>
          </cell>
          <cell r="BO139">
            <v>0</v>
          </cell>
          <cell r="BP139">
            <v>0</v>
          </cell>
          <cell r="BQ139">
            <v>0</v>
          </cell>
          <cell r="BR139">
            <v>0</v>
          </cell>
          <cell r="BS139">
            <v>83455346.209999993</v>
          </cell>
          <cell r="BT139">
            <v>71404805.890000001</v>
          </cell>
          <cell r="BU139">
            <v>239234315.66</v>
          </cell>
          <cell r="BV139">
            <v>245384254.19</v>
          </cell>
          <cell r="BX139">
            <v>-16474177.050000001</v>
          </cell>
          <cell r="BY139">
            <v>-17086432.510000002</v>
          </cell>
          <cell r="BZ139">
            <v>502625970.43000001</v>
          </cell>
          <cell r="CA139">
            <v>563748485.72000003</v>
          </cell>
          <cell r="CC139">
            <v>60015584.38000001</v>
          </cell>
          <cell r="CD139">
            <v>28211677.54000007</v>
          </cell>
          <cell r="CF139">
            <v>100</v>
          </cell>
          <cell r="CG139">
            <v>100</v>
          </cell>
          <cell r="CH139">
            <v>100</v>
          </cell>
          <cell r="CI139">
            <v>100</v>
          </cell>
          <cell r="CJ139">
            <v>80</v>
          </cell>
          <cell r="CK139">
            <v>80</v>
          </cell>
          <cell r="CL139">
            <v>85</v>
          </cell>
          <cell r="CM139">
            <v>85</v>
          </cell>
          <cell r="CN139">
            <v>0</v>
          </cell>
          <cell r="CO139">
            <v>0</v>
          </cell>
          <cell r="CP139">
            <v>0</v>
          </cell>
          <cell r="CQ139">
            <v>0</v>
          </cell>
          <cell r="CR139">
            <v>100</v>
          </cell>
          <cell r="CS139">
            <v>100</v>
          </cell>
          <cell r="CU139">
            <v>68.75</v>
          </cell>
          <cell r="CV139">
            <v>68.75</v>
          </cell>
          <cell r="CX139">
            <v>68.75</v>
          </cell>
          <cell r="CY139">
            <v>85.9375</v>
          </cell>
          <cell r="CZ139" t="str">
            <v>A</v>
          </cell>
        </row>
        <row r="140">
          <cell r="A140">
            <v>132</v>
          </cell>
          <cell r="B140">
            <v>4106</v>
          </cell>
          <cell r="C140" t="str">
            <v>Ostrov</v>
          </cell>
          <cell r="D140" t="str">
            <v>00254843</v>
          </cell>
          <cell r="E140">
            <v>17079</v>
          </cell>
          <cell r="F140">
            <v>16949</v>
          </cell>
          <cell r="G140">
            <v>223353530.46000001</v>
          </cell>
          <cell r="H140">
            <v>248653086.56999999</v>
          </cell>
          <cell r="I140">
            <v>87201699.810000002</v>
          </cell>
          <cell r="J140">
            <v>85861940.510000005</v>
          </cell>
          <cell r="K140">
            <v>2049636.78</v>
          </cell>
          <cell r="L140">
            <v>2403817.9900000002</v>
          </cell>
          <cell r="M140">
            <v>5963787.5</v>
          </cell>
          <cell r="N140">
            <v>4234573.84</v>
          </cell>
          <cell r="O140">
            <v>6400</v>
          </cell>
          <cell r="P140" t="str">
            <v>0,00</v>
          </cell>
          <cell r="Q140">
            <v>40100008.200000003</v>
          </cell>
          <cell r="R140">
            <v>2721948.61</v>
          </cell>
          <cell r="S140">
            <v>350655238.46999997</v>
          </cell>
          <cell r="T140">
            <v>337236975.69</v>
          </cell>
          <cell r="U140">
            <v>27669771.030000001</v>
          </cell>
          <cell r="V140">
            <v>33984940.810000002</v>
          </cell>
          <cell r="W140">
            <v>10234694.66</v>
          </cell>
          <cell r="X140">
            <v>11137952.48</v>
          </cell>
          <cell r="Y140">
            <v>37904465.689999998</v>
          </cell>
          <cell r="Z140">
            <v>45122893.289999999</v>
          </cell>
          <cell r="AA140">
            <v>388559704.15999997</v>
          </cell>
          <cell r="AB140">
            <v>382359868.98000002</v>
          </cell>
          <cell r="AC140">
            <v>63359616</v>
          </cell>
          <cell r="AD140">
            <v>67879430</v>
          </cell>
          <cell r="AE140">
            <v>673.97</v>
          </cell>
          <cell r="AF140">
            <v>81</v>
          </cell>
          <cell r="AG140">
            <v>0</v>
          </cell>
          <cell r="AH140" t="str">
            <v>0,00</v>
          </cell>
          <cell r="AI140">
            <v>140652426.58000001</v>
          </cell>
          <cell r="AJ140">
            <v>139610556.09999999</v>
          </cell>
          <cell r="AK140">
            <v>57574307.799999997</v>
          </cell>
          <cell r="AL140">
            <v>69802822.519999996</v>
          </cell>
          <cell r="AM140">
            <v>276066074.27999997</v>
          </cell>
          <cell r="AN140">
            <v>289625023.31999999</v>
          </cell>
          <cell r="AO140">
            <v>116130013.36</v>
          </cell>
          <cell r="AP140">
            <v>103061959.5</v>
          </cell>
          <cell r="AQ140">
            <v>392196087.63999999</v>
          </cell>
          <cell r="AR140">
            <v>392686982.81999999</v>
          </cell>
          <cell r="AS140">
            <v>-3636383.4800000191</v>
          </cell>
          <cell r="AT140">
            <v>-10327113.839999974</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1E-4</v>
          </cell>
          <cell r="BT140">
            <v>1E-4</v>
          </cell>
          <cell r="BU140">
            <v>113389315.38</v>
          </cell>
          <cell r="BV140">
            <v>103709710.31</v>
          </cell>
          <cell r="BX140">
            <v>673.97</v>
          </cell>
          <cell r="BY140">
            <v>81</v>
          </cell>
          <cell r="BZ140">
            <v>348459695.95999998</v>
          </cell>
          <cell r="CA140">
            <v>379637920.37</v>
          </cell>
          <cell r="CC140">
            <v>-3635709.5100000189</v>
          </cell>
          <cell r="CD140">
            <v>-10327032.839999974</v>
          </cell>
          <cell r="CF140">
            <v>100</v>
          </cell>
          <cell r="CG140">
            <v>100</v>
          </cell>
          <cell r="CH140">
            <v>100</v>
          </cell>
          <cell r="CI140">
            <v>100</v>
          </cell>
          <cell r="CJ140">
            <v>100</v>
          </cell>
          <cell r="CK140">
            <v>100</v>
          </cell>
          <cell r="CL140">
            <v>85</v>
          </cell>
          <cell r="CM140">
            <v>100</v>
          </cell>
          <cell r="CN140">
            <v>100</v>
          </cell>
          <cell r="CO140">
            <v>100</v>
          </cell>
          <cell r="CP140">
            <v>0</v>
          </cell>
          <cell r="CQ140">
            <v>0</v>
          </cell>
          <cell r="CR140">
            <v>100</v>
          </cell>
          <cell r="CS140">
            <v>100</v>
          </cell>
          <cell r="CU140">
            <v>87.75</v>
          </cell>
          <cell r="CV140">
            <v>90</v>
          </cell>
          <cell r="CX140">
            <v>89.1</v>
          </cell>
          <cell r="CY140">
            <v>111.375</v>
          </cell>
          <cell r="CZ140" t="str">
            <v>A</v>
          </cell>
        </row>
        <row r="141">
          <cell r="A141">
            <v>133</v>
          </cell>
          <cell r="B141">
            <v>7205</v>
          </cell>
          <cell r="C141" t="str">
            <v>Otrokovice</v>
          </cell>
          <cell r="D141" t="str">
            <v>00284301</v>
          </cell>
          <cell r="E141">
            <v>18157</v>
          </cell>
          <cell r="F141">
            <v>18009</v>
          </cell>
          <cell r="G141">
            <v>253681806.78999999</v>
          </cell>
          <cell r="H141">
            <v>274686627.72000003</v>
          </cell>
          <cell r="I141">
            <v>46774928.840000004</v>
          </cell>
          <cell r="J141">
            <v>46110953.039999999</v>
          </cell>
          <cell r="K141">
            <v>5085977.47</v>
          </cell>
          <cell r="L141">
            <v>5447691.4400000004</v>
          </cell>
          <cell r="M141">
            <v>2181331.58</v>
          </cell>
          <cell r="N141">
            <v>4331842.99</v>
          </cell>
          <cell r="O141">
            <v>327746.62</v>
          </cell>
          <cell r="P141">
            <v>266180.32</v>
          </cell>
          <cell r="Q141">
            <v>4220941</v>
          </cell>
          <cell r="R141">
            <v>2565258</v>
          </cell>
          <cell r="S141">
            <v>304677676.63</v>
          </cell>
          <cell r="T141">
            <v>323362838.76000005</v>
          </cell>
          <cell r="U141">
            <v>41861746.950000003</v>
          </cell>
          <cell r="V141">
            <v>56164540.600000001</v>
          </cell>
          <cell r="W141">
            <v>2935004</v>
          </cell>
          <cell r="X141">
            <v>686541.59</v>
          </cell>
          <cell r="Y141">
            <v>44796750.950000003</v>
          </cell>
          <cell r="Z141">
            <v>56851082.189999998</v>
          </cell>
          <cell r="AA141">
            <v>349474427.57999998</v>
          </cell>
          <cell r="AB141">
            <v>380213920.95000005</v>
          </cell>
          <cell r="AC141">
            <v>85973508.549999997</v>
          </cell>
          <cell r="AD141">
            <v>93025785</v>
          </cell>
          <cell r="AE141">
            <v>583724.03</v>
          </cell>
          <cell r="AF141">
            <v>368940.62</v>
          </cell>
          <cell r="AG141">
            <v>94008</v>
          </cell>
          <cell r="AH141">
            <v>94008</v>
          </cell>
          <cell r="AI141">
            <v>97531836.269999996</v>
          </cell>
          <cell r="AJ141">
            <v>104061356.83</v>
          </cell>
          <cell r="AK141">
            <v>59121221.710000001</v>
          </cell>
          <cell r="AL141">
            <v>66429511</v>
          </cell>
          <cell r="AM141">
            <v>281938284.91000003</v>
          </cell>
          <cell r="AN141">
            <v>303642374.94</v>
          </cell>
          <cell r="AO141">
            <v>32586951.66</v>
          </cell>
          <cell r="AP141">
            <v>58253505.579999998</v>
          </cell>
          <cell r="AQ141">
            <v>314525236.57000005</v>
          </cell>
          <cell r="AR141">
            <v>361895880.51999998</v>
          </cell>
          <cell r="AS141">
            <v>34949191.009999931</v>
          </cell>
          <cell r="AT141">
            <v>18318040.430000067</v>
          </cell>
          <cell r="AU141">
            <v>0</v>
          </cell>
          <cell r="AV141">
            <v>0</v>
          </cell>
          <cell r="AW141">
            <v>0</v>
          </cell>
          <cell r="AX141">
            <v>0</v>
          </cell>
          <cell r="AY141">
            <v>0</v>
          </cell>
          <cell r="AZ141">
            <v>0</v>
          </cell>
          <cell r="BA141">
            <v>0</v>
          </cell>
          <cell r="BB141">
            <v>0</v>
          </cell>
          <cell r="BC141">
            <v>0</v>
          </cell>
          <cell r="BD141">
            <v>0</v>
          </cell>
          <cell r="BE141">
            <v>0</v>
          </cell>
          <cell r="BF141">
            <v>0</v>
          </cell>
          <cell r="BG141">
            <v>0</v>
          </cell>
          <cell r="BH141">
            <v>0</v>
          </cell>
          <cell r="BI141">
            <v>-36614676</v>
          </cell>
          <cell r="BJ141">
            <v>-22614676</v>
          </cell>
          <cell r="BK141">
            <v>-36614676</v>
          </cell>
          <cell r="BL141">
            <v>-22614676</v>
          </cell>
          <cell r="BM141">
            <v>0</v>
          </cell>
          <cell r="BN141">
            <v>0</v>
          </cell>
          <cell r="BO141">
            <v>0</v>
          </cell>
          <cell r="BP141">
            <v>0</v>
          </cell>
          <cell r="BQ141">
            <v>0</v>
          </cell>
          <cell r="BR141">
            <v>0</v>
          </cell>
          <cell r="BS141">
            <v>74456847.950000003</v>
          </cell>
          <cell r="BT141">
            <v>67047787.939999998</v>
          </cell>
          <cell r="BU141">
            <v>24436945.149999999</v>
          </cell>
          <cell r="BV141">
            <v>27934381.550000001</v>
          </cell>
          <cell r="BX141">
            <v>-35936943.969999999</v>
          </cell>
          <cell r="BY141">
            <v>-22151727.379999999</v>
          </cell>
          <cell r="BZ141">
            <v>345253486.57999998</v>
          </cell>
          <cell r="CA141">
            <v>377648662.95000005</v>
          </cell>
          <cell r="CC141">
            <v>35626923.039999932</v>
          </cell>
          <cell r="CD141">
            <v>18780989.050000068</v>
          </cell>
          <cell r="CF141">
            <v>70</v>
          </cell>
          <cell r="CG141">
            <v>85</v>
          </cell>
          <cell r="CH141">
            <v>100</v>
          </cell>
          <cell r="CI141">
            <v>100</v>
          </cell>
          <cell r="CJ141">
            <v>100</v>
          </cell>
          <cell r="CK141">
            <v>100</v>
          </cell>
          <cell r="CL141">
            <v>100</v>
          </cell>
          <cell r="CM141">
            <v>100</v>
          </cell>
          <cell r="CN141">
            <v>0</v>
          </cell>
          <cell r="CO141">
            <v>0</v>
          </cell>
          <cell r="CP141">
            <v>0</v>
          </cell>
          <cell r="CQ141">
            <v>0</v>
          </cell>
          <cell r="CR141">
            <v>100</v>
          </cell>
          <cell r="CS141">
            <v>100</v>
          </cell>
          <cell r="CU141">
            <v>70.5</v>
          </cell>
          <cell r="CV141">
            <v>72.75</v>
          </cell>
          <cell r="CX141">
            <v>71.849999999999994</v>
          </cell>
          <cell r="CY141">
            <v>89.8125</v>
          </cell>
          <cell r="CZ141" t="str">
            <v>A</v>
          </cell>
        </row>
        <row r="142">
          <cell r="A142">
            <v>134</v>
          </cell>
          <cell r="B142">
            <v>6109</v>
          </cell>
          <cell r="C142" t="str">
            <v>Pacov</v>
          </cell>
          <cell r="D142" t="str">
            <v>00248789</v>
          </cell>
          <cell r="E142">
            <v>4857</v>
          </cell>
          <cell r="F142">
            <v>4871</v>
          </cell>
          <cell r="G142">
            <v>84440186.569999993</v>
          </cell>
          <cell r="H142">
            <v>87164863.549999997</v>
          </cell>
          <cell r="I142">
            <v>34825233.219999999</v>
          </cell>
          <cell r="J142">
            <v>36526226.259999998</v>
          </cell>
          <cell r="K142">
            <v>440097.61</v>
          </cell>
          <cell r="L142">
            <v>376895</v>
          </cell>
          <cell r="M142">
            <v>1198193.4099999999</v>
          </cell>
          <cell r="N142">
            <v>3781074.02</v>
          </cell>
          <cell r="O142">
            <v>2200000</v>
          </cell>
          <cell r="P142">
            <v>4000000</v>
          </cell>
          <cell r="Q142">
            <v>600827</v>
          </cell>
          <cell r="R142">
            <v>161250</v>
          </cell>
          <cell r="S142">
            <v>119866246.78999999</v>
          </cell>
          <cell r="T142">
            <v>123852339.81</v>
          </cell>
          <cell r="U142">
            <v>24658710.59</v>
          </cell>
          <cell r="V142">
            <v>27626098.41</v>
          </cell>
          <cell r="W142">
            <v>9198485.1999999993</v>
          </cell>
          <cell r="X142">
            <v>34403046.710000001</v>
          </cell>
          <cell r="Y142">
            <v>33857195.789999999</v>
          </cell>
          <cell r="Z142">
            <v>62029145.119999997</v>
          </cell>
          <cell r="AA142">
            <v>153723442.57999998</v>
          </cell>
          <cell r="AB142">
            <v>185881484.93000001</v>
          </cell>
          <cell r="AC142">
            <v>26636061.899999999</v>
          </cell>
          <cell r="AD142">
            <v>27582974.399999999</v>
          </cell>
          <cell r="AE142">
            <v>451255.60000000003</v>
          </cell>
          <cell r="AF142">
            <v>303536.59999999998</v>
          </cell>
          <cell r="AI142">
            <v>53910012.609999999</v>
          </cell>
          <cell r="AJ142">
            <v>37448874.189999998</v>
          </cell>
          <cell r="AK142">
            <v>34260801.210000001</v>
          </cell>
          <cell r="AL142">
            <v>34255242.579999998</v>
          </cell>
          <cell r="AM142">
            <v>126227893.72</v>
          </cell>
          <cell r="AN142">
            <v>107110599.17</v>
          </cell>
          <cell r="AO142">
            <v>12322647.970000001</v>
          </cell>
          <cell r="AP142">
            <v>68826656.609999999</v>
          </cell>
          <cell r="AQ142">
            <v>138550541.69</v>
          </cell>
          <cell r="AR142">
            <v>175937255.78</v>
          </cell>
          <cell r="AS142">
            <v>15172900.889999986</v>
          </cell>
          <cell r="AT142">
            <v>9944229.150000006</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-5107702.5</v>
          </cell>
          <cell r="BJ142">
            <v>-8240639.71</v>
          </cell>
          <cell r="BK142">
            <v>-5107702.5</v>
          </cell>
          <cell r="BL142">
            <v>-8240639.71</v>
          </cell>
          <cell r="BM142">
            <v>0</v>
          </cell>
          <cell r="BN142">
            <v>0</v>
          </cell>
          <cell r="BO142">
            <v>0</v>
          </cell>
          <cell r="BP142">
            <v>0</v>
          </cell>
          <cell r="BQ142">
            <v>0</v>
          </cell>
          <cell r="BR142">
            <v>0</v>
          </cell>
          <cell r="BS142">
            <v>39549654.460000001</v>
          </cell>
          <cell r="BT142">
            <v>49269784.450000003</v>
          </cell>
          <cell r="BU142">
            <v>20648879.32</v>
          </cell>
          <cell r="BV142">
            <v>40600549.479999997</v>
          </cell>
          <cell r="BX142">
            <v>-4656446.9000000004</v>
          </cell>
          <cell r="BY142">
            <v>-7937103.1100000003</v>
          </cell>
          <cell r="BZ142">
            <v>153122615.57999998</v>
          </cell>
          <cell r="CA142">
            <v>185720234.93000001</v>
          </cell>
          <cell r="CC142">
            <v>15624156.489999985</v>
          </cell>
          <cell r="CD142">
            <v>10247765.750000006</v>
          </cell>
          <cell r="CF142">
            <v>100</v>
          </cell>
          <cell r="CG142">
            <v>100</v>
          </cell>
          <cell r="CH142">
            <v>100</v>
          </cell>
          <cell r="CI142">
            <v>100</v>
          </cell>
          <cell r="CJ142">
            <v>40</v>
          </cell>
          <cell r="CK142">
            <v>40</v>
          </cell>
          <cell r="CL142">
            <v>70</v>
          </cell>
          <cell r="CM142">
            <v>100</v>
          </cell>
          <cell r="CN142">
            <v>0</v>
          </cell>
          <cell r="CO142">
            <v>0</v>
          </cell>
          <cell r="CP142">
            <v>0</v>
          </cell>
          <cell r="CQ142">
            <v>0</v>
          </cell>
          <cell r="CR142">
            <v>100</v>
          </cell>
          <cell r="CS142">
            <v>100</v>
          </cell>
          <cell r="CU142">
            <v>58.5</v>
          </cell>
          <cell r="CV142">
            <v>63</v>
          </cell>
          <cell r="CX142">
            <v>61.2</v>
          </cell>
          <cell r="CY142">
            <v>76.5</v>
          </cell>
          <cell r="CZ142" t="str">
            <v>B</v>
          </cell>
        </row>
        <row r="143">
          <cell r="A143">
            <v>135</v>
          </cell>
          <cell r="B143">
            <v>6110</v>
          </cell>
          <cell r="C143" t="str">
            <v>Pelhřimov</v>
          </cell>
          <cell r="D143" t="str">
            <v>00248801</v>
          </cell>
          <cell r="E143">
            <v>16124</v>
          </cell>
          <cell r="F143">
            <v>16044</v>
          </cell>
          <cell r="G143">
            <v>275555533.62</v>
          </cell>
          <cell r="H143">
            <v>264107369.56999999</v>
          </cell>
          <cell r="I143">
            <v>20665319.960000001</v>
          </cell>
          <cell r="J143">
            <v>19962068.66</v>
          </cell>
          <cell r="K143">
            <v>2968093.86</v>
          </cell>
          <cell r="L143">
            <v>2394890.8199999998</v>
          </cell>
          <cell r="M143">
            <v>1309050.01</v>
          </cell>
          <cell r="N143">
            <v>1756757.53</v>
          </cell>
          <cell r="O143">
            <v>197127.02</v>
          </cell>
          <cell r="P143" t="str">
            <v>0,00</v>
          </cell>
          <cell r="Q143">
            <v>24212416.84</v>
          </cell>
          <cell r="R143">
            <v>9340309.1600000001</v>
          </cell>
          <cell r="S143">
            <v>320433270.41999996</v>
          </cell>
          <cell r="T143">
            <v>293409747.39000005</v>
          </cell>
          <cell r="U143">
            <v>52093883.729999997</v>
          </cell>
          <cell r="V143">
            <v>66546213.840000004</v>
          </cell>
          <cell r="W143">
            <v>8250581.4500000002</v>
          </cell>
          <cell r="X143">
            <v>2312395</v>
          </cell>
          <cell r="Y143">
            <v>60344465.18</v>
          </cell>
          <cell r="Z143">
            <v>68858608.840000004</v>
          </cell>
          <cell r="AA143">
            <v>380777735.59999996</v>
          </cell>
          <cell r="AB143">
            <v>362268356.23000002</v>
          </cell>
          <cell r="AC143">
            <v>59509754</v>
          </cell>
          <cell r="AD143">
            <v>63372914</v>
          </cell>
          <cell r="AE143">
            <v>146537.70000000001</v>
          </cell>
          <cell r="AF143">
            <v>130677.1</v>
          </cell>
          <cell r="AI143">
            <v>27187721.57</v>
          </cell>
          <cell r="AJ143">
            <v>26327688.75</v>
          </cell>
          <cell r="AK143">
            <v>167737253.5</v>
          </cell>
          <cell r="AL143">
            <v>153985219.80000001</v>
          </cell>
          <cell r="AM143">
            <v>272014507.06999999</v>
          </cell>
          <cell r="AN143">
            <v>260954439.16</v>
          </cell>
          <cell r="AO143">
            <v>106380864.19</v>
          </cell>
          <cell r="AP143">
            <v>104201900.14</v>
          </cell>
          <cell r="AQ143">
            <v>378395371.25999999</v>
          </cell>
          <cell r="AR143">
            <v>365156339.30000001</v>
          </cell>
          <cell r="AS143">
            <v>2382364.3399999738</v>
          </cell>
          <cell r="AT143">
            <v>-2887983.0699999928</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-1586060</v>
          </cell>
          <cell r="BJ143">
            <v>-1586060</v>
          </cell>
          <cell r="BK143">
            <v>-1586060</v>
          </cell>
          <cell r="BL143">
            <v>-1586060</v>
          </cell>
          <cell r="BM143">
            <v>0</v>
          </cell>
          <cell r="BN143">
            <v>0</v>
          </cell>
          <cell r="BO143">
            <v>0</v>
          </cell>
          <cell r="BP143">
            <v>0</v>
          </cell>
          <cell r="BQ143">
            <v>0</v>
          </cell>
          <cell r="BR143">
            <v>0</v>
          </cell>
          <cell r="BS143">
            <v>213076428.31999999</v>
          </cell>
          <cell r="BT143">
            <v>158649238.66999999</v>
          </cell>
          <cell r="BU143">
            <v>307822696.93000001</v>
          </cell>
          <cell r="BV143">
            <v>322994319.51999998</v>
          </cell>
          <cell r="BX143">
            <v>-1439522.3</v>
          </cell>
          <cell r="BY143">
            <v>-1455382.9</v>
          </cell>
          <cell r="BZ143">
            <v>356565318.75999999</v>
          </cell>
          <cell r="CA143">
            <v>352928047.07000005</v>
          </cell>
          <cell r="CC143">
            <v>2528902.039999974</v>
          </cell>
          <cell r="CD143">
            <v>-2757305.9699999928</v>
          </cell>
          <cell r="CF143">
            <v>100</v>
          </cell>
          <cell r="CG143">
            <v>100</v>
          </cell>
          <cell r="CH143">
            <v>100</v>
          </cell>
          <cell r="CI143">
            <v>100</v>
          </cell>
          <cell r="CJ143">
            <v>80</v>
          </cell>
          <cell r="CK143">
            <v>80</v>
          </cell>
          <cell r="CL143">
            <v>85</v>
          </cell>
          <cell r="CM143">
            <v>85</v>
          </cell>
          <cell r="CN143">
            <v>0</v>
          </cell>
          <cell r="CO143">
            <v>100</v>
          </cell>
          <cell r="CP143">
            <v>0</v>
          </cell>
          <cell r="CQ143">
            <v>0</v>
          </cell>
          <cell r="CR143">
            <v>100</v>
          </cell>
          <cell r="CS143">
            <v>100</v>
          </cell>
          <cell r="CU143">
            <v>68.75</v>
          </cell>
          <cell r="CV143">
            <v>83.75</v>
          </cell>
          <cell r="CX143">
            <v>77.75</v>
          </cell>
          <cell r="CY143">
            <v>97.1875</v>
          </cell>
          <cell r="CZ143" t="str">
            <v>A</v>
          </cell>
        </row>
        <row r="144">
          <cell r="A144">
            <v>136</v>
          </cell>
          <cell r="B144">
            <v>3108</v>
          </cell>
          <cell r="C144" t="str">
            <v>Písek</v>
          </cell>
          <cell r="D144" t="str">
            <v>00249998</v>
          </cell>
          <cell r="E144">
            <v>29838</v>
          </cell>
          <cell r="F144">
            <v>29966</v>
          </cell>
          <cell r="G144">
            <v>431229850.56999999</v>
          </cell>
          <cell r="H144">
            <v>467600630.44999999</v>
          </cell>
          <cell r="I144">
            <v>207518958.63</v>
          </cell>
          <cell r="J144">
            <v>190753767.72999999</v>
          </cell>
          <cell r="K144">
            <v>11991565.949999999</v>
          </cell>
          <cell r="L144">
            <v>5721222.5199999996</v>
          </cell>
          <cell r="M144">
            <v>3366704.21</v>
          </cell>
          <cell r="N144">
            <v>1752981.15</v>
          </cell>
          <cell r="O144">
            <v>164200</v>
          </cell>
          <cell r="P144">
            <v>208400</v>
          </cell>
          <cell r="Q144">
            <v>36471756.100000001</v>
          </cell>
          <cell r="R144">
            <v>25163629.449999999</v>
          </cell>
          <cell r="S144">
            <v>675220565.30000007</v>
          </cell>
          <cell r="T144">
            <v>683518027.63</v>
          </cell>
          <cell r="U144">
            <v>46889236.590000004</v>
          </cell>
          <cell r="V144">
            <v>60988869.600000001</v>
          </cell>
          <cell r="W144">
            <v>20694593.09</v>
          </cell>
          <cell r="X144">
            <v>4184440</v>
          </cell>
          <cell r="Y144">
            <v>67583829.680000007</v>
          </cell>
          <cell r="Z144">
            <v>65173309.600000001</v>
          </cell>
          <cell r="AA144">
            <v>742804394.98000002</v>
          </cell>
          <cell r="AB144">
            <v>748691337.23000002</v>
          </cell>
          <cell r="AC144">
            <v>111779238</v>
          </cell>
          <cell r="AD144">
            <v>120866015</v>
          </cell>
          <cell r="AE144">
            <v>881370.24</v>
          </cell>
          <cell r="AF144">
            <v>640153.24</v>
          </cell>
          <cell r="AI144">
            <v>179941030.19</v>
          </cell>
          <cell r="AJ144">
            <v>208374060.99000001</v>
          </cell>
          <cell r="AK144">
            <v>167797904.28999999</v>
          </cell>
          <cell r="AL144">
            <v>170257518.94</v>
          </cell>
          <cell r="AM144">
            <v>505656105.92000002</v>
          </cell>
          <cell r="AN144">
            <v>545235527.37</v>
          </cell>
          <cell r="AO144">
            <v>178009069.03</v>
          </cell>
          <cell r="AP144">
            <v>215226733.86000001</v>
          </cell>
          <cell r="AQ144">
            <v>683665174.95000005</v>
          </cell>
          <cell r="AR144">
            <v>760462261.23000002</v>
          </cell>
          <cell r="AS144">
            <v>59139220.029999971</v>
          </cell>
          <cell r="AT144">
            <v>-11770924</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-18952194</v>
          </cell>
          <cell r="BJ144">
            <v>-24324386.489999998</v>
          </cell>
          <cell r="BK144">
            <v>-18952194</v>
          </cell>
          <cell r="BL144">
            <v>-24324386.489999998</v>
          </cell>
          <cell r="BM144">
            <v>0</v>
          </cell>
          <cell r="BN144">
            <v>0</v>
          </cell>
          <cell r="BO144">
            <v>0</v>
          </cell>
          <cell r="BP144">
            <v>0</v>
          </cell>
          <cell r="BQ144">
            <v>0</v>
          </cell>
          <cell r="BR144">
            <v>0</v>
          </cell>
          <cell r="BS144">
            <v>105209725.33</v>
          </cell>
          <cell r="BT144">
            <v>84883370.090000004</v>
          </cell>
          <cell r="BU144">
            <v>465587523.18000001</v>
          </cell>
          <cell r="BV144">
            <v>363417908.80000001</v>
          </cell>
          <cell r="BX144">
            <v>-18070823.760000002</v>
          </cell>
          <cell r="BY144">
            <v>-23684233.25</v>
          </cell>
          <cell r="BZ144">
            <v>706332638.88000011</v>
          </cell>
          <cell r="CA144">
            <v>723527707.77999997</v>
          </cell>
          <cell r="CC144">
            <v>60020590.269999973</v>
          </cell>
          <cell r="CD144">
            <v>-11130770.76</v>
          </cell>
          <cell r="CF144">
            <v>100</v>
          </cell>
          <cell r="CG144">
            <v>100</v>
          </cell>
          <cell r="CH144">
            <v>100</v>
          </cell>
          <cell r="CI144">
            <v>100</v>
          </cell>
          <cell r="CJ144">
            <v>100</v>
          </cell>
          <cell r="CK144">
            <v>100</v>
          </cell>
          <cell r="CL144">
            <v>100</v>
          </cell>
          <cell r="CM144">
            <v>100</v>
          </cell>
          <cell r="CN144">
            <v>0</v>
          </cell>
          <cell r="CO144">
            <v>100</v>
          </cell>
          <cell r="CP144">
            <v>0</v>
          </cell>
          <cell r="CQ144">
            <v>100</v>
          </cell>
          <cell r="CR144">
            <v>100</v>
          </cell>
          <cell r="CS144">
            <v>100</v>
          </cell>
          <cell r="CU144">
            <v>75</v>
          </cell>
          <cell r="CV144">
            <v>100</v>
          </cell>
          <cell r="CX144">
            <v>90</v>
          </cell>
          <cell r="CY144">
            <v>112.5</v>
          </cell>
          <cell r="CZ144" t="str">
            <v>A</v>
          </cell>
        </row>
        <row r="145">
          <cell r="A145">
            <v>137</v>
          </cell>
          <cell r="B145">
            <v>4210</v>
          </cell>
          <cell r="C145" t="str">
            <v>Podbořany</v>
          </cell>
          <cell r="D145" t="str">
            <v>00265365</v>
          </cell>
          <cell r="E145">
            <v>6386</v>
          </cell>
          <cell r="F145">
            <v>6389</v>
          </cell>
          <cell r="G145">
            <v>92070855.769999996</v>
          </cell>
          <cell r="H145">
            <v>99265353.370000005</v>
          </cell>
          <cell r="I145">
            <v>9354731.1600000001</v>
          </cell>
          <cell r="J145">
            <v>9619909.3300000001</v>
          </cell>
          <cell r="K145">
            <v>1510779.05</v>
          </cell>
          <cell r="L145">
            <v>1776051.37</v>
          </cell>
          <cell r="M145">
            <v>2273675.1800000002</v>
          </cell>
          <cell r="N145">
            <v>2366628.14</v>
          </cell>
          <cell r="O145">
            <v>123311.73</v>
          </cell>
          <cell r="P145">
            <v>51269.63</v>
          </cell>
          <cell r="Q145">
            <v>3603996</v>
          </cell>
          <cell r="R145">
            <v>6758026.1200000001</v>
          </cell>
          <cell r="S145">
            <v>105029582.92999999</v>
          </cell>
          <cell r="T145">
            <v>115643288.82000001</v>
          </cell>
          <cell r="U145">
            <v>29119012</v>
          </cell>
          <cell r="V145">
            <v>33564330.200000003</v>
          </cell>
          <cell r="W145">
            <v>4841016</v>
          </cell>
          <cell r="X145">
            <v>211750</v>
          </cell>
          <cell r="Y145">
            <v>33960028</v>
          </cell>
          <cell r="Z145">
            <v>33776080.200000003</v>
          </cell>
          <cell r="AA145">
            <v>138989610.93000001</v>
          </cell>
          <cell r="AB145">
            <v>149419369.02000001</v>
          </cell>
          <cell r="AC145">
            <v>39293767</v>
          </cell>
          <cell r="AD145">
            <v>41687665.479999997</v>
          </cell>
          <cell r="AE145">
            <v>1164.3399999999999</v>
          </cell>
          <cell r="AF145">
            <v>450.79</v>
          </cell>
          <cell r="AI145">
            <v>39850323.219999999</v>
          </cell>
          <cell r="AJ145">
            <v>39502697.5</v>
          </cell>
          <cell r="AK145">
            <v>21437400</v>
          </cell>
          <cell r="AL145">
            <v>24575012.670000002</v>
          </cell>
          <cell r="AM145">
            <v>103325052.64</v>
          </cell>
          <cell r="AN145">
            <v>108771760.48</v>
          </cell>
          <cell r="AO145">
            <v>20036411.739999998</v>
          </cell>
          <cell r="AP145">
            <v>28779818.719999999</v>
          </cell>
          <cell r="AQ145">
            <v>123361464.38</v>
          </cell>
          <cell r="AR145">
            <v>137551579.19999999</v>
          </cell>
          <cell r="AS145">
            <v>15628146.550000012</v>
          </cell>
          <cell r="AT145">
            <v>11867789.820000023</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644541</v>
          </cell>
          <cell r="BT145">
            <v>697641</v>
          </cell>
          <cell r="BU145">
            <v>59976265.100000001</v>
          </cell>
          <cell r="BV145">
            <v>72875325.829999998</v>
          </cell>
          <cell r="BX145">
            <v>1164.3399999999999</v>
          </cell>
          <cell r="BY145">
            <v>450.79</v>
          </cell>
          <cell r="BZ145">
            <v>135385614.93000001</v>
          </cell>
          <cell r="CA145">
            <v>142661342.90000001</v>
          </cell>
          <cell r="CC145">
            <v>15629310.890000012</v>
          </cell>
          <cell r="CD145">
            <v>11868240.610000022</v>
          </cell>
          <cell r="CF145">
            <v>100</v>
          </cell>
          <cell r="CG145">
            <v>100</v>
          </cell>
          <cell r="CH145">
            <v>100</v>
          </cell>
          <cell r="CI145">
            <v>100</v>
          </cell>
          <cell r="CJ145">
            <v>20</v>
          </cell>
          <cell r="CK145">
            <v>20</v>
          </cell>
          <cell r="CL145">
            <v>70</v>
          </cell>
          <cell r="CM145">
            <v>70</v>
          </cell>
          <cell r="CN145">
            <v>85</v>
          </cell>
          <cell r="CO145">
            <v>85</v>
          </cell>
          <cell r="CP145">
            <v>0</v>
          </cell>
          <cell r="CQ145">
            <v>0</v>
          </cell>
          <cell r="CR145">
            <v>100</v>
          </cell>
          <cell r="CS145">
            <v>100</v>
          </cell>
          <cell r="CU145">
            <v>67.25</v>
          </cell>
          <cell r="CV145">
            <v>67.25</v>
          </cell>
          <cell r="CX145">
            <v>67.25</v>
          </cell>
          <cell r="CY145">
            <v>84.0625</v>
          </cell>
          <cell r="CZ145" t="str">
            <v>B</v>
          </cell>
        </row>
        <row r="146">
          <cell r="A146">
            <v>138</v>
          </cell>
          <cell r="B146">
            <v>2119</v>
          </cell>
          <cell r="C146" t="str">
            <v>Poděbrady</v>
          </cell>
          <cell r="D146" t="str">
            <v>00239640</v>
          </cell>
          <cell r="E146">
            <v>14219</v>
          </cell>
          <cell r="F146">
            <v>14025</v>
          </cell>
          <cell r="G146">
            <v>220031150.36000001</v>
          </cell>
          <cell r="H146">
            <v>230817571.69999999</v>
          </cell>
          <cell r="I146">
            <v>26923735.420000002</v>
          </cell>
          <cell r="J146">
            <v>30625248.329999998</v>
          </cell>
          <cell r="K146">
            <v>5538372.1699999999</v>
          </cell>
          <cell r="L146">
            <v>7957236.46</v>
          </cell>
          <cell r="M146">
            <v>2339685.0699999998</v>
          </cell>
          <cell r="N146">
            <v>2835871.57</v>
          </cell>
          <cell r="O146" t="str">
            <v>0,00</v>
          </cell>
          <cell r="P146">
            <v>17891</v>
          </cell>
          <cell r="Q146">
            <v>4167879.28</v>
          </cell>
          <cell r="R146">
            <v>9168685</v>
          </cell>
          <cell r="S146">
            <v>251122765.06000003</v>
          </cell>
          <cell r="T146">
            <v>270611505.02999997</v>
          </cell>
          <cell r="U146">
            <v>29245246.550000001</v>
          </cell>
          <cell r="V146">
            <v>32863700.280000001</v>
          </cell>
          <cell r="W146">
            <v>18216131.219999999</v>
          </cell>
          <cell r="X146">
            <v>3360717</v>
          </cell>
          <cell r="Y146">
            <v>47461377.770000003</v>
          </cell>
          <cell r="Z146">
            <v>36224417.280000001</v>
          </cell>
          <cell r="AA146">
            <v>298584142.83000004</v>
          </cell>
          <cell r="AB146">
            <v>306835922.30999994</v>
          </cell>
          <cell r="AC146">
            <v>62469844.590000004</v>
          </cell>
          <cell r="AD146">
            <v>68923683.569999993</v>
          </cell>
          <cell r="AE146">
            <v>1476.38</v>
          </cell>
          <cell r="AF146">
            <v>0</v>
          </cell>
          <cell r="AI146">
            <v>92005414.760000005</v>
          </cell>
          <cell r="AJ146">
            <v>102074281.69</v>
          </cell>
          <cell r="AK146">
            <v>36361232.759999998</v>
          </cell>
          <cell r="AL146">
            <v>38897864.609999999</v>
          </cell>
          <cell r="AM146">
            <v>209863071.21000001</v>
          </cell>
          <cell r="AN146">
            <v>230690986.05000001</v>
          </cell>
          <cell r="AO146">
            <v>16188298.960000001</v>
          </cell>
          <cell r="AP146">
            <v>36715121.649999999</v>
          </cell>
          <cell r="AQ146">
            <v>226051370.17000002</v>
          </cell>
          <cell r="AR146">
            <v>267406107.70000002</v>
          </cell>
          <cell r="AS146">
            <v>72532772.660000026</v>
          </cell>
          <cell r="AT146">
            <v>39429814.609999925</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-4014000</v>
          </cell>
          <cell r="BJ146">
            <v>-4014000</v>
          </cell>
          <cell r="BK146">
            <v>-4014000</v>
          </cell>
          <cell r="BL146">
            <v>-4014000</v>
          </cell>
          <cell r="BM146">
            <v>0</v>
          </cell>
          <cell r="BN146">
            <v>0</v>
          </cell>
          <cell r="BO146">
            <v>0</v>
          </cell>
          <cell r="BP146">
            <v>0</v>
          </cell>
          <cell r="BQ146">
            <v>0</v>
          </cell>
          <cell r="BR146">
            <v>0</v>
          </cell>
          <cell r="BS146">
            <v>12737478.109999999</v>
          </cell>
          <cell r="BT146">
            <v>9727956</v>
          </cell>
          <cell r="BU146">
            <v>164329826.63</v>
          </cell>
          <cell r="BV146">
            <v>199291990.81999999</v>
          </cell>
          <cell r="BX146">
            <v>-4012523.62</v>
          </cell>
          <cell r="BY146">
            <v>-4014000</v>
          </cell>
          <cell r="BZ146">
            <v>294416263.55000007</v>
          </cell>
          <cell r="CA146">
            <v>297667237.30999994</v>
          </cell>
          <cell r="CC146">
            <v>72534249.040000021</v>
          </cell>
          <cell r="CD146">
            <v>39429814.609999925</v>
          </cell>
          <cell r="CF146">
            <v>100</v>
          </cell>
          <cell r="CG146">
            <v>100</v>
          </cell>
          <cell r="CH146">
            <v>100</v>
          </cell>
          <cell r="CI146">
            <v>100</v>
          </cell>
          <cell r="CJ146">
            <v>100</v>
          </cell>
          <cell r="CK146">
            <v>100</v>
          </cell>
          <cell r="CL146">
            <v>100</v>
          </cell>
          <cell r="CM146">
            <v>100</v>
          </cell>
          <cell r="CN146">
            <v>25</v>
          </cell>
          <cell r="CO146">
            <v>0</v>
          </cell>
          <cell r="CP146">
            <v>0</v>
          </cell>
          <cell r="CQ146">
            <v>0</v>
          </cell>
          <cell r="CR146">
            <v>100</v>
          </cell>
          <cell r="CS146">
            <v>100</v>
          </cell>
          <cell r="CU146">
            <v>78.75</v>
          </cell>
          <cell r="CV146">
            <v>75</v>
          </cell>
          <cell r="CX146">
            <v>76.5</v>
          </cell>
          <cell r="CY146">
            <v>95.625</v>
          </cell>
          <cell r="CZ146" t="str">
            <v>A</v>
          </cell>
        </row>
        <row r="147">
          <cell r="A147">
            <v>139</v>
          </cell>
          <cell r="B147">
            <v>6213</v>
          </cell>
          <cell r="C147" t="str">
            <v>Pohořelice</v>
          </cell>
          <cell r="D147" t="str">
            <v>00283509</v>
          </cell>
          <cell r="E147">
            <v>4814</v>
          </cell>
          <cell r="F147">
            <v>4890</v>
          </cell>
          <cell r="G147">
            <v>83768055.180000007</v>
          </cell>
          <cell r="H147">
            <v>89658930.159999996</v>
          </cell>
          <cell r="I147">
            <v>19226739.739999998</v>
          </cell>
          <cell r="J147">
            <v>23773059.699999999</v>
          </cell>
          <cell r="K147">
            <v>2629694.14</v>
          </cell>
          <cell r="L147">
            <v>5987246.5599999996</v>
          </cell>
          <cell r="M147">
            <v>1897294.65</v>
          </cell>
          <cell r="N147">
            <v>2120481.08</v>
          </cell>
          <cell r="O147">
            <v>804493</v>
          </cell>
          <cell r="P147">
            <v>550304</v>
          </cell>
          <cell r="Q147">
            <v>2600380</v>
          </cell>
          <cell r="R147">
            <v>11380671</v>
          </cell>
          <cell r="S147">
            <v>105595174.92</v>
          </cell>
          <cell r="T147">
            <v>124812660.86</v>
          </cell>
          <cell r="U147">
            <v>19277733.07</v>
          </cell>
          <cell r="V147">
            <v>26187476.899999999</v>
          </cell>
          <cell r="W147">
            <v>6313315.3600000003</v>
          </cell>
          <cell r="X147">
            <v>1046949</v>
          </cell>
          <cell r="Y147">
            <v>25591048.43</v>
          </cell>
          <cell r="Z147">
            <v>27234425.899999999</v>
          </cell>
          <cell r="AA147">
            <v>131186223.34999999</v>
          </cell>
          <cell r="AB147">
            <v>152047086.75999999</v>
          </cell>
          <cell r="AC147">
            <v>38980046</v>
          </cell>
          <cell r="AD147">
            <v>42348359.840000004</v>
          </cell>
          <cell r="AE147">
            <v>276788.76</v>
          </cell>
          <cell r="AF147">
            <v>139682.84</v>
          </cell>
          <cell r="AG147">
            <v>48768.98</v>
          </cell>
          <cell r="AH147">
            <v>41266.06</v>
          </cell>
          <cell r="AI147">
            <v>31844901.210000001</v>
          </cell>
          <cell r="AJ147">
            <v>28741464.629999999</v>
          </cell>
          <cell r="AK147">
            <v>19138490.809999999</v>
          </cell>
          <cell r="AL147">
            <v>17859502.239999998</v>
          </cell>
          <cell r="AM147">
            <v>92631281.25</v>
          </cell>
          <cell r="AN147">
            <v>92493560.540000007</v>
          </cell>
          <cell r="AO147">
            <v>29238427.949999999</v>
          </cell>
          <cell r="AP147">
            <v>39075475.359999999</v>
          </cell>
          <cell r="AQ147">
            <v>121869709.2</v>
          </cell>
          <cell r="AR147">
            <v>131569035.90000001</v>
          </cell>
          <cell r="AS147">
            <v>9316514.1499999911</v>
          </cell>
          <cell r="AT147">
            <v>20478050.859999985</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-13732816.470000001</v>
          </cell>
          <cell r="BJ147">
            <v>-10714057.029999999</v>
          </cell>
          <cell r="BK147">
            <v>-13732816.470000001</v>
          </cell>
          <cell r="BL147">
            <v>-10714057.029999999</v>
          </cell>
          <cell r="BM147">
            <v>0</v>
          </cell>
          <cell r="BN147">
            <v>0</v>
          </cell>
          <cell r="BO147">
            <v>0</v>
          </cell>
          <cell r="BP147">
            <v>0</v>
          </cell>
          <cell r="BQ147">
            <v>0</v>
          </cell>
          <cell r="BR147">
            <v>0</v>
          </cell>
          <cell r="BS147">
            <v>97777527.030000001</v>
          </cell>
          <cell r="BT147">
            <v>41255087.479999997</v>
          </cell>
          <cell r="BU147">
            <v>13944908.109999999</v>
          </cell>
          <cell r="BV147">
            <v>38174857.340000004</v>
          </cell>
          <cell r="BX147">
            <v>-13407258.73</v>
          </cell>
          <cell r="BY147">
            <v>-10533108.129999999</v>
          </cell>
          <cell r="BZ147">
            <v>128585843.35000001</v>
          </cell>
          <cell r="CA147">
            <v>140666415.75999999</v>
          </cell>
          <cell r="CC147">
            <v>9642071.8899999913</v>
          </cell>
          <cell r="CD147">
            <v>20658999.759999983</v>
          </cell>
          <cell r="CF147">
            <v>25</v>
          </cell>
          <cell r="CG147">
            <v>100</v>
          </cell>
          <cell r="CH147">
            <v>100</v>
          </cell>
          <cell r="CI147">
            <v>100</v>
          </cell>
          <cell r="CJ147">
            <v>60</v>
          </cell>
          <cell r="CK147">
            <v>60</v>
          </cell>
          <cell r="CL147">
            <v>85</v>
          </cell>
          <cell r="CM147">
            <v>100</v>
          </cell>
          <cell r="CN147">
            <v>0</v>
          </cell>
          <cell r="CO147">
            <v>0</v>
          </cell>
          <cell r="CP147">
            <v>0</v>
          </cell>
          <cell r="CQ147">
            <v>0</v>
          </cell>
          <cell r="CR147">
            <v>100</v>
          </cell>
          <cell r="CS147">
            <v>100</v>
          </cell>
          <cell r="CU147">
            <v>53.5</v>
          </cell>
          <cell r="CV147">
            <v>67</v>
          </cell>
          <cell r="CX147">
            <v>61.599999999999994</v>
          </cell>
          <cell r="CY147">
            <v>77</v>
          </cell>
          <cell r="CZ147" t="str">
            <v>B</v>
          </cell>
        </row>
        <row r="148">
          <cell r="A148">
            <v>140</v>
          </cell>
          <cell r="B148">
            <v>5310</v>
          </cell>
          <cell r="C148" t="str">
            <v>Polička</v>
          </cell>
          <cell r="D148" t="str">
            <v>00277177</v>
          </cell>
          <cell r="E148">
            <v>8783</v>
          </cell>
          <cell r="F148">
            <v>8746</v>
          </cell>
          <cell r="G148">
            <v>136963733.56</v>
          </cell>
          <cell r="H148">
            <v>149539329.21000001</v>
          </cell>
          <cell r="I148">
            <v>63257882.899999999</v>
          </cell>
          <cell r="J148">
            <v>66090620.259999998</v>
          </cell>
          <cell r="K148">
            <v>1103013.8600000001</v>
          </cell>
          <cell r="L148">
            <v>927160.93</v>
          </cell>
          <cell r="M148">
            <v>1949065.78</v>
          </cell>
          <cell r="N148">
            <v>3064658.24</v>
          </cell>
          <cell r="O148" t="str">
            <v>0,00</v>
          </cell>
          <cell r="P148">
            <v>56000</v>
          </cell>
          <cell r="Q148">
            <v>12456030</v>
          </cell>
          <cell r="R148">
            <v>18594080</v>
          </cell>
          <cell r="S148">
            <v>212677646.46000001</v>
          </cell>
          <cell r="T148">
            <v>234224029.47</v>
          </cell>
          <cell r="U148">
            <v>30040967.050000001</v>
          </cell>
          <cell r="V148">
            <v>33531737.949999999</v>
          </cell>
          <cell r="W148">
            <v>1990703.89</v>
          </cell>
          <cell r="X148">
            <v>8519031.9299999997</v>
          </cell>
          <cell r="Y148">
            <v>32031670.940000001</v>
          </cell>
          <cell r="Z148">
            <v>42050769.880000003</v>
          </cell>
          <cell r="AA148">
            <v>244709317.40000001</v>
          </cell>
          <cell r="AB148">
            <v>276274799.35000002</v>
          </cell>
          <cell r="AC148">
            <v>45188550</v>
          </cell>
          <cell r="AD148">
            <v>47867827</v>
          </cell>
          <cell r="AE148">
            <v>251703.58</v>
          </cell>
          <cell r="AF148">
            <v>156188.74</v>
          </cell>
          <cell r="AG148">
            <v>164468.65</v>
          </cell>
          <cell r="AH148">
            <v>98397.2</v>
          </cell>
          <cell r="AI148">
            <v>59079243.460000001</v>
          </cell>
          <cell r="AJ148">
            <v>64222953.659999996</v>
          </cell>
          <cell r="AK148">
            <v>59127012.939999998</v>
          </cell>
          <cell r="AL148">
            <v>66132657.159999996</v>
          </cell>
          <cell r="AM148">
            <v>179181350.40000001</v>
          </cell>
          <cell r="AN148">
            <v>195260538.28</v>
          </cell>
          <cell r="AO148">
            <v>56655999.039999999</v>
          </cell>
          <cell r="AP148">
            <v>78896932.469999999</v>
          </cell>
          <cell r="AQ148">
            <v>235837349.44</v>
          </cell>
          <cell r="AR148">
            <v>274157470.75</v>
          </cell>
          <cell r="AS148">
            <v>8871967.9600000083</v>
          </cell>
          <cell r="AT148">
            <v>2117328.6000000238</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-3453666.89</v>
          </cell>
          <cell r="BJ148">
            <v>-1455151.26</v>
          </cell>
          <cell r="BK148">
            <v>-3453666.89</v>
          </cell>
          <cell r="BL148">
            <v>-1455151.26</v>
          </cell>
          <cell r="BM148">
            <v>0</v>
          </cell>
          <cell r="BN148">
            <v>0</v>
          </cell>
          <cell r="BO148">
            <v>0</v>
          </cell>
          <cell r="BP148">
            <v>0</v>
          </cell>
          <cell r="BQ148">
            <v>0</v>
          </cell>
          <cell r="BR148">
            <v>0</v>
          </cell>
          <cell r="BS148">
            <v>35358433.140000001</v>
          </cell>
          <cell r="BT148">
            <v>18430068.420000002</v>
          </cell>
          <cell r="BU148">
            <v>69748005.650000006</v>
          </cell>
          <cell r="BV148">
            <v>85056170.689999998</v>
          </cell>
          <cell r="BX148">
            <v>-3037494.66</v>
          </cell>
          <cell r="BY148">
            <v>-1200565.32</v>
          </cell>
          <cell r="BZ148">
            <v>232253287.40000001</v>
          </cell>
          <cell r="CA148">
            <v>257680719.34999999</v>
          </cell>
          <cell r="CC148">
            <v>9288140.1900000088</v>
          </cell>
          <cell r="CD148">
            <v>2371914.5400000243</v>
          </cell>
          <cell r="CF148">
            <v>100</v>
          </cell>
          <cell r="CG148">
            <v>100</v>
          </cell>
          <cell r="CH148">
            <v>100</v>
          </cell>
          <cell r="CI148">
            <v>100</v>
          </cell>
          <cell r="CJ148">
            <v>100</v>
          </cell>
          <cell r="CK148">
            <v>100</v>
          </cell>
          <cell r="CL148">
            <v>100</v>
          </cell>
          <cell r="CM148">
            <v>100</v>
          </cell>
          <cell r="CN148">
            <v>0</v>
          </cell>
          <cell r="CO148">
            <v>0</v>
          </cell>
          <cell r="CP148">
            <v>0</v>
          </cell>
          <cell r="CQ148">
            <v>0</v>
          </cell>
          <cell r="CR148">
            <v>100</v>
          </cell>
          <cell r="CS148">
            <v>100</v>
          </cell>
          <cell r="CU148">
            <v>75</v>
          </cell>
          <cell r="CV148">
            <v>75</v>
          </cell>
          <cell r="CX148">
            <v>75</v>
          </cell>
          <cell r="CY148">
            <v>93.75</v>
          </cell>
          <cell r="CZ148" t="str">
            <v>A</v>
          </cell>
        </row>
        <row r="149">
          <cell r="A149">
            <v>141</v>
          </cell>
          <cell r="B149">
            <v>3109</v>
          </cell>
          <cell r="C149" t="str">
            <v>Prachatice</v>
          </cell>
          <cell r="D149" t="str">
            <v>00250627</v>
          </cell>
          <cell r="E149">
            <v>11055</v>
          </cell>
          <cell r="F149">
            <v>10943</v>
          </cell>
          <cell r="G149">
            <v>161511040.90000001</v>
          </cell>
          <cell r="H149">
            <v>174371714.75999999</v>
          </cell>
          <cell r="I149">
            <v>37971990.890000001</v>
          </cell>
          <cell r="J149">
            <v>41003604.869999997</v>
          </cell>
          <cell r="K149">
            <v>2042890.89</v>
          </cell>
          <cell r="L149">
            <v>1645178.86</v>
          </cell>
          <cell r="M149">
            <v>991418.4</v>
          </cell>
          <cell r="N149">
            <v>882360.44</v>
          </cell>
          <cell r="O149">
            <v>1037281.14</v>
          </cell>
          <cell r="P149">
            <v>903070.15</v>
          </cell>
          <cell r="Q149">
            <v>883168</v>
          </cell>
          <cell r="R149">
            <v>2203303.5</v>
          </cell>
          <cell r="S149">
            <v>200366199.79000002</v>
          </cell>
          <cell r="T149">
            <v>217578623.13</v>
          </cell>
          <cell r="U149">
            <v>52761964.689999998</v>
          </cell>
          <cell r="V149">
            <v>54570098.630000003</v>
          </cell>
          <cell r="W149">
            <v>6642607.6600000001</v>
          </cell>
          <cell r="X149">
            <v>3104784.97</v>
          </cell>
          <cell r="Y149">
            <v>59404572.350000001</v>
          </cell>
          <cell r="Z149">
            <v>57674883.600000001</v>
          </cell>
          <cell r="AA149">
            <v>259770772.14000002</v>
          </cell>
          <cell r="AB149">
            <v>275253506.73000002</v>
          </cell>
          <cell r="AC149">
            <v>52804285</v>
          </cell>
          <cell r="AD149">
            <v>56584712</v>
          </cell>
          <cell r="AE149">
            <v>243964.66</v>
          </cell>
          <cell r="AF149">
            <v>180868.91</v>
          </cell>
          <cell r="AI149">
            <v>67599438.420000002</v>
          </cell>
          <cell r="AJ149">
            <v>67972722.090000004</v>
          </cell>
          <cell r="AK149">
            <v>46059559.57</v>
          </cell>
          <cell r="AL149">
            <v>56861795.390000001</v>
          </cell>
          <cell r="AM149">
            <v>174502727.99000001</v>
          </cell>
          <cell r="AN149">
            <v>189463217.74000001</v>
          </cell>
          <cell r="AO149">
            <v>54120687.310000002</v>
          </cell>
          <cell r="AP149">
            <v>66121901.390000001</v>
          </cell>
          <cell r="AQ149">
            <v>228623415.30000001</v>
          </cell>
          <cell r="AR149">
            <v>255585119.13</v>
          </cell>
          <cell r="AS149">
            <v>31147356.840000004</v>
          </cell>
          <cell r="AT149">
            <v>19668387.600000024</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-11630866.810000001</v>
          </cell>
          <cell r="BJ149">
            <v>-11302132.42</v>
          </cell>
          <cell r="BK149">
            <v>-11630866.810000001</v>
          </cell>
          <cell r="BL149">
            <v>-11302132.42</v>
          </cell>
          <cell r="BM149">
            <v>0</v>
          </cell>
          <cell r="BN149">
            <v>0</v>
          </cell>
          <cell r="BO149">
            <v>0</v>
          </cell>
          <cell r="BP149">
            <v>0</v>
          </cell>
          <cell r="BQ149">
            <v>0</v>
          </cell>
          <cell r="BR149">
            <v>0</v>
          </cell>
          <cell r="BS149">
            <v>50541934.43</v>
          </cell>
          <cell r="BT149">
            <v>41729196.32</v>
          </cell>
          <cell r="BU149">
            <v>73834695.280000001</v>
          </cell>
          <cell r="BV149">
            <v>85642788.170000002</v>
          </cell>
          <cell r="BX149">
            <v>-11386902.15</v>
          </cell>
          <cell r="BY149">
            <v>-11121263.51</v>
          </cell>
          <cell r="BZ149">
            <v>258887604.14000002</v>
          </cell>
          <cell r="CA149">
            <v>273050203.23000002</v>
          </cell>
          <cell r="CC149">
            <v>31391321.500000004</v>
          </cell>
          <cell r="CD149">
            <v>19849256.510000024</v>
          </cell>
          <cell r="CF149">
            <v>100</v>
          </cell>
          <cell r="CG149">
            <v>100</v>
          </cell>
          <cell r="CH149">
            <v>100</v>
          </cell>
          <cell r="CI149">
            <v>100</v>
          </cell>
          <cell r="CJ149">
            <v>100</v>
          </cell>
          <cell r="CK149">
            <v>100</v>
          </cell>
          <cell r="CL149">
            <v>100</v>
          </cell>
          <cell r="CM149">
            <v>85</v>
          </cell>
          <cell r="CN149">
            <v>0</v>
          </cell>
          <cell r="CO149">
            <v>0</v>
          </cell>
          <cell r="CP149">
            <v>0</v>
          </cell>
          <cell r="CQ149">
            <v>0</v>
          </cell>
          <cell r="CR149">
            <v>100</v>
          </cell>
          <cell r="CS149">
            <v>100</v>
          </cell>
          <cell r="CU149">
            <v>75</v>
          </cell>
          <cell r="CV149">
            <v>72.75</v>
          </cell>
          <cell r="CX149">
            <v>73.650000000000006</v>
          </cell>
          <cell r="CY149">
            <v>92.0625</v>
          </cell>
          <cell r="CZ149" t="str">
            <v>A</v>
          </cell>
        </row>
        <row r="150">
          <cell r="A150">
            <v>142</v>
          </cell>
          <cell r="B150">
            <v>5311</v>
          </cell>
          <cell r="C150" t="str">
            <v>Přelouč</v>
          </cell>
          <cell r="D150" t="str">
            <v>00274101</v>
          </cell>
          <cell r="E150">
            <v>9127</v>
          </cell>
          <cell r="F150">
            <v>9258</v>
          </cell>
          <cell r="G150">
            <v>129411968.84</v>
          </cell>
          <cell r="H150">
            <v>144086928</v>
          </cell>
          <cell r="I150">
            <v>10930574.460000001</v>
          </cell>
          <cell r="J150">
            <v>11521847.699999999</v>
          </cell>
          <cell r="K150">
            <v>1867545.26</v>
          </cell>
          <cell r="L150">
            <v>1970820.7</v>
          </cell>
          <cell r="M150">
            <v>1907627.99</v>
          </cell>
          <cell r="N150">
            <v>2263223.73</v>
          </cell>
          <cell r="O150">
            <v>0</v>
          </cell>
          <cell r="P150">
            <v>0</v>
          </cell>
          <cell r="Q150">
            <v>6619923</v>
          </cell>
          <cell r="R150">
            <v>956070</v>
          </cell>
          <cell r="S150">
            <v>146962466.30000001</v>
          </cell>
          <cell r="T150">
            <v>156564845.69999999</v>
          </cell>
          <cell r="U150">
            <v>22549770</v>
          </cell>
          <cell r="V150">
            <v>24676507</v>
          </cell>
          <cell r="W150">
            <v>9649153.0199999996</v>
          </cell>
          <cell r="X150">
            <v>2377756.4700000002</v>
          </cell>
          <cell r="Y150">
            <v>32198923.02</v>
          </cell>
          <cell r="Z150">
            <v>27054263.469999999</v>
          </cell>
          <cell r="AA150">
            <v>179161389.32000002</v>
          </cell>
          <cell r="AB150">
            <v>183619109.16999999</v>
          </cell>
          <cell r="AC150">
            <v>45288460</v>
          </cell>
          <cell r="AD150">
            <v>47511088</v>
          </cell>
          <cell r="AE150">
            <v>56.7</v>
          </cell>
          <cell r="AF150">
            <v>7.01</v>
          </cell>
          <cell r="AI150">
            <v>31094709.84</v>
          </cell>
          <cell r="AJ150">
            <v>34793808.609999999</v>
          </cell>
          <cell r="AK150">
            <v>37462644.299999997</v>
          </cell>
          <cell r="AL150">
            <v>38198300.600000001</v>
          </cell>
          <cell r="AM150">
            <v>117804540.65000001</v>
          </cell>
          <cell r="AN150">
            <v>124314093.91</v>
          </cell>
          <cell r="AO150">
            <v>49903099.960000001</v>
          </cell>
          <cell r="AP150">
            <v>62769526.159999996</v>
          </cell>
          <cell r="AQ150">
            <v>167707640.61000001</v>
          </cell>
          <cell r="AR150">
            <v>187083620.06999999</v>
          </cell>
          <cell r="AS150">
            <v>11453748.710000008</v>
          </cell>
          <cell r="AT150">
            <v>-3464510.900000006</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6175532.9000000004</v>
          </cell>
          <cell r="BT150">
            <v>8172369.4100000001</v>
          </cell>
          <cell r="BU150">
            <v>34160588.649999999</v>
          </cell>
          <cell r="BV150">
            <v>30008976.920000002</v>
          </cell>
          <cell r="BX150">
            <v>56.7</v>
          </cell>
          <cell r="BY150">
            <v>7.01</v>
          </cell>
          <cell r="BZ150">
            <v>172541466.32000002</v>
          </cell>
          <cell r="CA150">
            <v>182663039.16999999</v>
          </cell>
          <cell r="CC150">
            <v>11453805.410000008</v>
          </cell>
          <cell r="CD150">
            <v>-3464503.8900000062</v>
          </cell>
          <cell r="CF150">
            <v>100</v>
          </cell>
          <cell r="CG150">
            <v>100</v>
          </cell>
          <cell r="CH150">
            <v>100</v>
          </cell>
          <cell r="CI150">
            <v>100</v>
          </cell>
          <cell r="CJ150">
            <v>100</v>
          </cell>
          <cell r="CK150">
            <v>100</v>
          </cell>
          <cell r="CL150">
            <v>100</v>
          </cell>
          <cell r="CM150">
            <v>100</v>
          </cell>
          <cell r="CN150">
            <v>0</v>
          </cell>
          <cell r="CO150">
            <v>100</v>
          </cell>
          <cell r="CP150">
            <v>0</v>
          </cell>
          <cell r="CQ150">
            <v>0</v>
          </cell>
          <cell r="CR150">
            <v>100</v>
          </cell>
          <cell r="CS150">
            <v>100</v>
          </cell>
          <cell r="CU150">
            <v>75</v>
          </cell>
          <cell r="CV150">
            <v>90</v>
          </cell>
          <cell r="CX150">
            <v>84</v>
          </cell>
          <cell r="CY150">
            <v>105</v>
          </cell>
          <cell r="CZ150" t="str">
            <v>A</v>
          </cell>
        </row>
        <row r="151">
          <cell r="A151">
            <v>143</v>
          </cell>
          <cell r="B151">
            <v>3210</v>
          </cell>
          <cell r="C151" t="str">
            <v>Přeštice</v>
          </cell>
          <cell r="D151" t="str">
            <v>00257125</v>
          </cell>
          <cell r="E151">
            <v>7099</v>
          </cell>
          <cell r="F151">
            <v>7106</v>
          </cell>
          <cell r="G151">
            <v>102368492.89</v>
          </cell>
          <cell r="H151">
            <v>110978700.65000001</v>
          </cell>
          <cell r="I151">
            <v>42757589.130000003</v>
          </cell>
          <cell r="J151">
            <v>47831328.57</v>
          </cell>
          <cell r="K151">
            <v>2637691.42</v>
          </cell>
          <cell r="L151">
            <v>2429156.91</v>
          </cell>
          <cell r="M151">
            <v>1599226.61</v>
          </cell>
          <cell r="N151">
            <v>2755803.57</v>
          </cell>
          <cell r="O151">
            <v>50000</v>
          </cell>
          <cell r="P151">
            <v>50000</v>
          </cell>
          <cell r="Q151">
            <v>13931967</v>
          </cell>
          <cell r="R151">
            <v>8161136</v>
          </cell>
          <cell r="S151">
            <v>159058049.02000001</v>
          </cell>
          <cell r="T151">
            <v>166971165.22</v>
          </cell>
          <cell r="U151">
            <v>23885361.5</v>
          </cell>
          <cell r="V151">
            <v>24129514.550000001</v>
          </cell>
          <cell r="W151">
            <v>3912077.1</v>
          </cell>
          <cell r="X151">
            <v>665000</v>
          </cell>
          <cell r="Y151">
            <v>27797438.600000001</v>
          </cell>
          <cell r="Z151">
            <v>24794514.550000001</v>
          </cell>
          <cell r="AA151">
            <v>186855487.62</v>
          </cell>
          <cell r="AB151">
            <v>191765679.77000001</v>
          </cell>
          <cell r="AC151">
            <v>47019429.140000001</v>
          </cell>
          <cell r="AD151">
            <v>50372325.009999998</v>
          </cell>
          <cell r="AE151">
            <v>131653.13</v>
          </cell>
          <cell r="AF151">
            <v>73844.649999999994</v>
          </cell>
          <cell r="AI151">
            <v>50234093.68</v>
          </cell>
          <cell r="AJ151">
            <v>53115407.329999998</v>
          </cell>
          <cell r="AK151">
            <v>31320224.920000002</v>
          </cell>
          <cell r="AL151">
            <v>29560118.739999998</v>
          </cell>
          <cell r="AM151">
            <v>131207013.94</v>
          </cell>
          <cell r="AN151">
            <v>136133494.08000001</v>
          </cell>
          <cell r="AO151">
            <v>38470261.799999997</v>
          </cell>
          <cell r="AP151">
            <v>36773358.039999999</v>
          </cell>
          <cell r="AQ151">
            <v>169677275.74000001</v>
          </cell>
          <cell r="AR151">
            <v>172906852.12</v>
          </cell>
          <cell r="AS151">
            <v>17178211.879999995</v>
          </cell>
          <cell r="AT151">
            <v>18858827.650000006</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-5381899.04</v>
          </cell>
          <cell r="BJ151">
            <v>-5791864</v>
          </cell>
          <cell r="BK151">
            <v>-5381899.04</v>
          </cell>
          <cell r="BL151">
            <v>-5791864</v>
          </cell>
          <cell r="BM151">
            <v>0</v>
          </cell>
          <cell r="BN151">
            <v>0</v>
          </cell>
          <cell r="BO151">
            <v>0</v>
          </cell>
          <cell r="BP151">
            <v>0</v>
          </cell>
          <cell r="BQ151">
            <v>0</v>
          </cell>
          <cell r="BR151">
            <v>0</v>
          </cell>
          <cell r="BS151">
            <v>15965044.460000001</v>
          </cell>
          <cell r="BT151">
            <v>16324525.880000001</v>
          </cell>
          <cell r="BU151">
            <v>116995208.04000001</v>
          </cell>
          <cell r="BV151">
            <v>132516741.59999999</v>
          </cell>
          <cell r="BX151">
            <v>-5250245.91</v>
          </cell>
          <cell r="BY151">
            <v>-5718019.3499999996</v>
          </cell>
          <cell r="BZ151">
            <v>172923520.62</v>
          </cell>
          <cell r="CA151">
            <v>183604543.77000001</v>
          </cell>
          <cell r="CC151">
            <v>17309865.009999994</v>
          </cell>
          <cell r="CD151">
            <v>18932672.300000004</v>
          </cell>
          <cell r="CF151">
            <v>100</v>
          </cell>
          <cell r="CG151">
            <v>100</v>
          </cell>
          <cell r="CH151">
            <v>100</v>
          </cell>
          <cell r="CI151">
            <v>100</v>
          </cell>
          <cell r="CJ151">
            <v>80</v>
          </cell>
          <cell r="CK151">
            <v>80</v>
          </cell>
          <cell r="CL151">
            <v>85</v>
          </cell>
          <cell r="CM151">
            <v>85</v>
          </cell>
          <cell r="CN151">
            <v>0</v>
          </cell>
          <cell r="CO151">
            <v>0</v>
          </cell>
          <cell r="CP151">
            <v>0</v>
          </cell>
          <cell r="CQ151">
            <v>0</v>
          </cell>
          <cell r="CR151">
            <v>100</v>
          </cell>
          <cell r="CS151">
            <v>100</v>
          </cell>
          <cell r="CU151">
            <v>68.75</v>
          </cell>
          <cell r="CV151">
            <v>68.75</v>
          </cell>
          <cell r="CX151">
            <v>68.75</v>
          </cell>
          <cell r="CY151">
            <v>85.9375</v>
          </cell>
          <cell r="CZ151" t="str">
            <v>A</v>
          </cell>
        </row>
        <row r="152">
          <cell r="A152">
            <v>144</v>
          </cell>
          <cell r="B152">
            <v>2120</v>
          </cell>
          <cell r="C152" t="str">
            <v>Příbram</v>
          </cell>
          <cell r="D152" t="str">
            <v>00243132</v>
          </cell>
          <cell r="E152">
            <v>33058</v>
          </cell>
          <cell r="F152">
            <v>32897</v>
          </cell>
          <cell r="G152">
            <v>492578941.25999999</v>
          </cell>
          <cell r="H152">
            <v>535622645.44999999</v>
          </cell>
          <cell r="I152">
            <v>79036523.890000001</v>
          </cell>
          <cell r="J152">
            <v>74775090.519999996</v>
          </cell>
          <cell r="K152">
            <v>6076054.1500000004</v>
          </cell>
          <cell r="L152">
            <v>7119045.5300000003</v>
          </cell>
          <cell r="M152">
            <v>10579226.050000001</v>
          </cell>
          <cell r="N152">
            <v>5130276.55</v>
          </cell>
          <cell r="O152">
            <v>1673881</v>
          </cell>
          <cell r="P152">
            <v>1314598.5</v>
          </cell>
          <cell r="Q152">
            <v>6789150</v>
          </cell>
          <cell r="R152">
            <v>21807764</v>
          </cell>
          <cell r="S152">
            <v>578404615.14999998</v>
          </cell>
          <cell r="T152">
            <v>632205499.97000003</v>
          </cell>
          <cell r="U152">
            <v>75393970.299999997</v>
          </cell>
          <cell r="V152">
            <v>95481466.319999993</v>
          </cell>
          <cell r="W152">
            <v>52444100.659999996</v>
          </cell>
          <cell r="X152">
            <v>2134941.94</v>
          </cell>
          <cell r="Y152">
            <v>127838070.95999999</v>
          </cell>
          <cell r="Z152">
            <v>97616408.260000005</v>
          </cell>
          <cell r="AA152">
            <v>706242686.11000001</v>
          </cell>
          <cell r="AB152">
            <v>729821908.23000002</v>
          </cell>
          <cell r="AC152">
            <v>126804810.5</v>
          </cell>
          <cell r="AD152">
            <v>136388003.40000001</v>
          </cell>
          <cell r="AE152">
            <v>137110.49</v>
          </cell>
          <cell r="AF152">
            <v>249496.65</v>
          </cell>
          <cell r="AG152" t="str">
            <v>0,00</v>
          </cell>
          <cell r="AH152">
            <v>46991</v>
          </cell>
          <cell r="AI152">
            <v>138024930.27000001</v>
          </cell>
          <cell r="AJ152">
            <v>139803554.11000001</v>
          </cell>
          <cell r="AK152">
            <v>230172499.94999999</v>
          </cell>
          <cell r="AL152">
            <v>274156003.73000002</v>
          </cell>
          <cell r="AM152">
            <v>517950403.26999998</v>
          </cell>
          <cell r="AN152">
            <v>572697383.66999996</v>
          </cell>
          <cell r="AO152">
            <v>50179718.299999997</v>
          </cell>
          <cell r="AP152">
            <v>98233968.909999996</v>
          </cell>
          <cell r="AQ152">
            <v>568130121.56999993</v>
          </cell>
          <cell r="AR152">
            <v>670931352.57999992</v>
          </cell>
          <cell r="AS152">
            <v>138112564.54000008</v>
          </cell>
          <cell r="AT152">
            <v>58890555.650000095</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-7896008</v>
          </cell>
          <cell r="BJ152">
            <v>-7895928</v>
          </cell>
          <cell r="BK152">
            <v>-7896008</v>
          </cell>
          <cell r="BL152">
            <v>-7895928</v>
          </cell>
          <cell r="BM152">
            <v>0</v>
          </cell>
          <cell r="BN152">
            <v>0</v>
          </cell>
          <cell r="BO152">
            <v>0</v>
          </cell>
          <cell r="BP152">
            <v>0</v>
          </cell>
          <cell r="BQ152">
            <v>0</v>
          </cell>
          <cell r="BR152">
            <v>0</v>
          </cell>
          <cell r="BS152">
            <v>15125440.83</v>
          </cell>
          <cell r="BT152">
            <v>10485609.369999999</v>
          </cell>
          <cell r="BU152">
            <v>176183337.21000001</v>
          </cell>
          <cell r="BV152">
            <v>229122405.80000001</v>
          </cell>
          <cell r="BX152">
            <v>-7758897.5099999998</v>
          </cell>
          <cell r="BY152">
            <v>-7599440.3499999996</v>
          </cell>
          <cell r="BZ152">
            <v>699453536.1099999</v>
          </cell>
          <cell r="CA152">
            <v>708014144.23000002</v>
          </cell>
          <cell r="CC152">
            <v>138249675.03000009</v>
          </cell>
          <cell r="CD152">
            <v>59187043.300000094</v>
          </cell>
          <cell r="CF152">
            <v>100</v>
          </cell>
          <cell r="CG152">
            <v>100</v>
          </cell>
          <cell r="CH152">
            <v>100</v>
          </cell>
          <cell r="CI152">
            <v>100</v>
          </cell>
          <cell r="CJ152">
            <v>80</v>
          </cell>
          <cell r="CK152">
            <v>80</v>
          </cell>
          <cell r="CL152">
            <v>85</v>
          </cell>
          <cell r="CM152">
            <v>85</v>
          </cell>
          <cell r="CN152">
            <v>70</v>
          </cell>
          <cell r="CO152">
            <v>25</v>
          </cell>
          <cell r="CP152">
            <v>0</v>
          </cell>
          <cell r="CQ152">
            <v>0</v>
          </cell>
          <cell r="CR152">
            <v>100</v>
          </cell>
          <cell r="CS152">
            <v>100</v>
          </cell>
          <cell r="CU152">
            <v>79.25</v>
          </cell>
          <cell r="CV152">
            <v>72.5</v>
          </cell>
          <cell r="CX152">
            <v>75.2</v>
          </cell>
          <cell r="CY152">
            <v>94</v>
          </cell>
          <cell r="CZ152" t="str">
            <v>A</v>
          </cell>
        </row>
        <row r="153">
          <cell r="A153">
            <v>145</v>
          </cell>
          <cell r="B153">
            <v>2121</v>
          </cell>
          <cell r="C153" t="str">
            <v>Rakovník</v>
          </cell>
          <cell r="D153" t="str">
            <v>00244309</v>
          </cell>
          <cell r="E153">
            <v>16081</v>
          </cell>
          <cell r="F153">
            <v>15975</v>
          </cell>
          <cell r="G153">
            <v>223760035.62</v>
          </cell>
          <cell r="H153">
            <v>237630040.24000001</v>
          </cell>
          <cell r="I153">
            <v>18975279.550000001</v>
          </cell>
          <cell r="J153">
            <v>15381749.9</v>
          </cell>
          <cell r="K153">
            <v>3943000.72</v>
          </cell>
          <cell r="L153">
            <v>4814579.17</v>
          </cell>
          <cell r="M153">
            <v>2475141.13</v>
          </cell>
          <cell r="N153">
            <v>3160001.13</v>
          </cell>
          <cell r="O153">
            <v>873525.76000000001</v>
          </cell>
          <cell r="P153">
            <v>634668.88</v>
          </cell>
          <cell r="Q153">
            <v>4654953</v>
          </cell>
          <cell r="R153">
            <v>29530503</v>
          </cell>
          <cell r="S153">
            <v>247390268.17000002</v>
          </cell>
          <cell r="T153">
            <v>282542293.13999999</v>
          </cell>
          <cell r="U153">
            <v>44452980.5</v>
          </cell>
          <cell r="V153">
            <v>57502847.850000001</v>
          </cell>
          <cell r="W153">
            <v>4036908.99</v>
          </cell>
          <cell r="X153">
            <v>10843468.939999999</v>
          </cell>
          <cell r="Y153">
            <v>48489889.490000002</v>
          </cell>
          <cell r="Z153">
            <v>68346316.790000007</v>
          </cell>
          <cell r="AA153">
            <v>295880157.66000003</v>
          </cell>
          <cell r="AB153">
            <v>350888609.93000001</v>
          </cell>
          <cell r="AC153">
            <v>77792685</v>
          </cell>
          <cell r="AD153">
            <v>84331016</v>
          </cell>
          <cell r="AI153">
            <v>94804234.390000001</v>
          </cell>
          <cell r="AJ153">
            <v>101806150.79000001</v>
          </cell>
          <cell r="AK153">
            <v>54926730</v>
          </cell>
          <cell r="AL153">
            <v>57404387.799999997</v>
          </cell>
          <cell r="AM153">
            <v>239454286.81</v>
          </cell>
          <cell r="AN153">
            <v>255284325.38999999</v>
          </cell>
          <cell r="AO153">
            <v>35502803.549999997</v>
          </cell>
          <cell r="AP153">
            <v>78292823.629999995</v>
          </cell>
          <cell r="AQ153">
            <v>274957090.36000001</v>
          </cell>
          <cell r="AR153">
            <v>333577149.01999998</v>
          </cell>
          <cell r="AS153">
            <v>20923067.300000012</v>
          </cell>
          <cell r="AT153">
            <v>17311460.910000026</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5464898.1699999999</v>
          </cell>
          <cell r="BT153">
            <v>4403176.17</v>
          </cell>
          <cell r="BU153">
            <v>84648576.519999996</v>
          </cell>
          <cell r="BV153">
            <v>101529837.39</v>
          </cell>
          <cell r="BX153">
            <v>0</v>
          </cell>
          <cell r="BY153">
            <v>0</v>
          </cell>
          <cell r="BZ153">
            <v>291225204.66000003</v>
          </cell>
          <cell r="CA153">
            <v>321358106.93000001</v>
          </cell>
          <cell r="CC153">
            <v>20923067.300000012</v>
          </cell>
          <cell r="CD153">
            <v>17311460.910000026</v>
          </cell>
          <cell r="CF153">
            <v>100</v>
          </cell>
          <cell r="CG153">
            <v>100</v>
          </cell>
          <cell r="CH153">
            <v>100</v>
          </cell>
          <cell r="CI153">
            <v>100</v>
          </cell>
          <cell r="CJ153">
            <v>60</v>
          </cell>
          <cell r="CK153">
            <v>60</v>
          </cell>
          <cell r="CL153">
            <v>70</v>
          </cell>
          <cell r="CM153">
            <v>70</v>
          </cell>
          <cell r="CN153">
            <v>0</v>
          </cell>
          <cell r="CO153">
            <v>0</v>
          </cell>
          <cell r="CP153">
            <v>0</v>
          </cell>
          <cell r="CQ153">
            <v>0</v>
          </cell>
          <cell r="CR153">
            <v>100</v>
          </cell>
          <cell r="CS153">
            <v>100</v>
          </cell>
          <cell r="CU153">
            <v>62.5</v>
          </cell>
          <cell r="CV153">
            <v>62.5</v>
          </cell>
          <cell r="CX153">
            <v>62.5</v>
          </cell>
          <cell r="CY153">
            <v>78.125</v>
          </cell>
          <cell r="CZ153" t="str">
            <v>B</v>
          </cell>
        </row>
        <row r="154">
          <cell r="A154">
            <v>146</v>
          </cell>
          <cell r="B154">
            <v>3211</v>
          </cell>
          <cell r="C154" t="str">
            <v>Rokycany</v>
          </cell>
          <cell r="D154" t="str">
            <v>00259047</v>
          </cell>
          <cell r="E154">
            <v>13969</v>
          </cell>
          <cell r="F154">
            <v>14014</v>
          </cell>
          <cell r="G154">
            <v>208142988.06999999</v>
          </cell>
          <cell r="H154">
            <v>230356823.84999999</v>
          </cell>
          <cell r="I154">
            <v>68437842.689999998</v>
          </cell>
          <cell r="J154">
            <v>73886320.890000001</v>
          </cell>
          <cell r="K154">
            <v>3496957.42</v>
          </cell>
          <cell r="L154">
            <v>3739457.53</v>
          </cell>
          <cell r="M154">
            <v>7291505.0599999996</v>
          </cell>
          <cell r="N154">
            <v>7243879.5199999996</v>
          </cell>
          <cell r="O154">
            <v>266488</v>
          </cell>
          <cell r="P154">
            <v>174188</v>
          </cell>
          <cell r="Q154">
            <v>73664897</v>
          </cell>
          <cell r="R154">
            <v>163935</v>
          </cell>
          <cell r="S154">
            <v>350245727.75999999</v>
          </cell>
          <cell r="T154">
            <v>304407079.74000001</v>
          </cell>
          <cell r="U154">
            <v>49883604.200000003</v>
          </cell>
          <cell r="V154">
            <v>52479251.149999999</v>
          </cell>
          <cell r="W154">
            <v>15853539</v>
          </cell>
          <cell r="X154">
            <v>1351000</v>
          </cell>
          <cell r="Y154">
            <v>65737143.200000003</v>
          </cell>
          <cell r="Z154">
            <v>53830251.149999999</v>
          </cell>
          <cell r="AA154">
            <v>415982870.95999998</v>
          </cell>
          <cell r="AB154">
            <v>358237330.88999999</v>
          </cell>
          <cell r="AC154">
            <v>80018900</v>
          </cell>
          <cell r="AD154">
            <v>85862473.700000003</v>
          </cell>
          <cell r="AE154">
            <v>30367.63</v>
          </cell>
          <cell r="AF154">
            <v>9842.8799999999992</v>
          </cell>
          <cell r="AG154">
            <v>81443.88</v>
          </cell>
          <cell r="AH154">
            <v>81443.88</v>
          </cell>
          <cell r="AI154">
            <v>97740309.819999993</v>
          </cell>
          <cell r="AJ154">
            <v>89714307.859999999</v>
          </cell>
          <cell r="AK154">
            <v>57984739.229999997</v>
          </cell>
          <cell r="AL154">
            <v>56047814.32</v>
          </cell>
          <cell r="AM154">
            <v>251835121.88</v>
          </cell>
          <cell r="AN154">
            <v>240623335.24000001</v>
          </cell>
          <cell r="AO154">
            <v>83325609.409999996</v>
          </cell>
          <cell r="AP154">
            <v>68431079.409999996</v>
          </cell>
          <cell r="AQ154">
            <v>335160731.28999996</v>
          </cell>
          <cell r="AR154">
            <v>309054414.64999998</v>
          </cell>
          <cell r="AS154">
            <v>80822139.670000017</v>
          </cell>
          <cell r="AT154">
            <v>49182916.24000001</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-456000</v>
          </cell>
          <cell r="BJ154">
            <v>-428469.6</v>
          </cell>
          <cell r="BK154">
            <v>-456000</v>
          </cell>
          <cell r="BL154">
            <v>-428469.6</v>
          </cell>
          <cell r="BM154">
            <v>0</v>
          </cell>
          <cell r="BN154">
            <v>0</v>
          </cell>
          <cell r="BO154">
            <v>0</v>
          </cell>
          <cell r="BP154">
            <v>0</v>
          </cell>
          <cell r="BQ154">
            <v>0</v>
          </cell>
          <cell r="BR154">
            <v>0</v>
          </cell>
          <cell r="BS154">
            <v>5205378.3600000003</v>
          </cell>
          <cell r="BT154">
            <v>4331446.83</v>
          </cell>
          <cell r="BU154">
            <v>449234594.35000002</v>
          </cell>
          <cell r="BV154">
            <v>482265860.99000001</v>
          </cell>
          <cell r="BX154">
            <v>-344188.49</v>
          </cell>
          <cell r="BY154">
            <v>-337182.83999999997</v>
          </cell>
          <cell r="BZ154">
            <v>342317973.95999998</v>
          </cell>
          <cell r="CA154">
            <v>358073395.88999999</v>
          </cell>
          <cell r="CC154">
            <v>80933951.180000007</v>
          </cell>
          <cell r="CD154">
            <v>49274203.000000015</v>
          </cell>
          <cell r="CF154">
            <v>100</v>
          </cell>
          <cell r="CG154">
            <v>100</v>
          </cell>
          <cell r="CH154">
            <v>100</v>
          </cell>
          <cell r="CI154">
            <v>100</v>
          </cell>
          <cell r="CJ154">
            <v>80</v>
          </cell>
          <cell r="CK154">
            <v>80</v>
          </cell>
          <cell r="CL154">
            <v>85</v>
          </cell>
          <cell r="CM154">
            <v>100</v>
          </cell>
          <cell r="CN154">
            <v>85</v>
          </cell>
          <cell r="CO154">
            <v>70</v>
          </cell>
          <cell r="CP154">
            <v>0</v>
          </cell>
          <cell r="CQ154">
            <v>0</v>
          </cell>
          <cell r="CR154">
            <v>100</v>
          </cell>
          <cell r="CS154">
            <v>100</v>
          </cell>
          <cell r="CU154">
            <v>81.5</v>
          </cell>
          <cell r="CV154">
            <v>81.5</v>
          </cell>
          <cell r="CX154">
            <v>81.5</v>
          </cell>
          <cell r="CY154">
            <v>101.875</v>
          </cell>
          <cell r="CZ154" t="str">
            <v>A</v>
          </cell>
        </row>
        <row r="155">
          <cell r="A155">
            <v>147</v>
          </cell>
          <cell r="B155">
            <v>6214</v>
          </cell>
          <cell r="C155" t="str">
            <v>Rosice</v>
          </cell>
          <cell r="D155" t="str">
            <v>00282481</v>
          </cell>
          <cell r="E155">
            <v>5973</v>
          </cell>
          <cell r="F155">
            <v>6053</v>
          </cell>
          <cell r="G155">
            <v>87129084.590000004</v>
          </cell>
          <cell r="H155">
            <v>100196061.79000001</v>
          </cell>
          <cell r="I155">
            <v>42074549.539999999</v>
          </cell>
          <cell r="J155">
            <v>24692685.760000002</v>
          </cell>
          <cell r="K155">
            <v>38809761.899999999</v>
          </cell>
          <cell r="L155">
            <v>21904313.649999999</v>
          </cell>
          <cell r="M155">
            <v>1659147.36</v>
          </cell>
          <cell r="N155">
            <v>1757284.8</v>
          </cell>
          <cell r="O155">
            <v>620000</v>
          </cell>
          <cell r="P155">
            <v>120000</v>
          </cell>
          <cell r="Q155">
            <v>387166.21</v>
          </cell>
          <cell r="R155">
            <v>326187</v>
          </cell>
          <cell r="S155">
            <v>129590800.33999999</v>
          </cell>
          <cell r="T155">
            <v>125214934.55000001</v>
          </cell>
          <cell r="U155">
            <v>30776960.539999999</v>
          </cell>
          <cell r="V155">
            <v>35974824.68</v>
          </cell>
          <cell r="W155">
            <v>1888711.17</v>
          </cell>
          <cell r="X155">
            <v>16344179.699999999</v>
          </cell>
          <cell r="Y155">
            <v>32665671.710000001</v>
          </cell>
          <cell r="Z155">
            <v>52319004.380000003</v>
          </cell>
          <cell r="AA155">
            <v>162256472.04999998</v>
          </cell>
          <cell r="AB155">
            <v>177533938.93000001</v>
          </cell>
          <cell r="AC155">
            <v>42717180</v>
          </cell>
          <cell r="AD155">
            <v>49834527</v>
          </cell>
          <cell r="AE155">
            <v>47023.87</v>
          </cell>
          <cell r="AF155">
            <v>4435.99</v>
          </cell>
          <cell r="AG155">
            <v>199650</v>
          </cell>
          <cell r="AH155" t="str">
            <v>0,00</v>
          </cell>
          <cell r="AI155">
            <v>25280132.32</v>
          </cell>
          <cell r="AJ155">
            <v>29028373.02</v>
          </cell>
          <cell r="AK155">
            <v>30355360.399999999</v>
          </cell>
          <cell r="AL155">
            <v>37947321.850000001</v>
          </cell>
          <cell r="AM155">
            <v>101938205.72</v>
          </cell>
          <cell r="AN155">
            <v>120453537.53</v>
          </cell>
          <cell r="AO155">
            <v>23510244.550000001</v>
          </cell>
          <cell r="AP155">
            <v>49854272.43</v>
          </cell>
          <cell r="AQ155">
            <v>125448450.27</v>
          </cell>
          <cell r="AR155">
            <v>170307809.96000001</v>
          </cell>
          <cell r="AS155">
            <v>36808021.779999986</v>
          </cell>
          <cell r="AT155">
            <v>7226128.9699999988</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-3119373.14</v>
          </cell>
          <cell r="BJ155">
            <v>-860616.65</v>
          </cell>
          <cell r="BK155">
            <v>-3119373.14</v>
          </cell>
          <cell r="BL155">
            <v>-860616.65</v>
          </cell>
          <cell r="BM155">
            <v>0</v>
          </cell>
          <cell r="BN155">
            <v>0</v>
          </cell>
          <cell r="BO155">
            <v>0</v>
          </cell>
          <cell r="BP155">
            <v>0</v>
          </cell>
          <cell r="BQ155">
            <v>0</v>
          </cell>
          <cell r="BR155">
            <v>0</v>
          </cell>
          <cell r="BS155">
            <v>5373741.6500000004</v>
          </cell>
          <cell r="BT155">
            <v>3278781</v>
          </cell>
          <cell r="BU155">
            <v>67264645.760000005</v>
          </cell>
          <cell r="BV155">
            <v>73846270.709999993</v>
          </cell>
          <cell r="BX155">
            <v>-2872699.27</v>
          </cell>
          <cell r="BY155">
            <v>-856180.66</v>
          </cell>
          <cell r="BZ155">
            <v>161869305.83999997</v>
          </cell>
          <cell r="CA155">
            <v>177207751.93000001</v>
          </cell>
          <cell r="CC155">
            <v>37054695.649999984</v>
          </cell>
          <cell r="CD155">
            <v>7230564.959999999</v>
          </cell>
          <cell r="CF155">
            <v>100</v>
          </cell>
          <cell r="CG155">
            <v>100</v>
          </cell>
          <cell r="CH155">
            <v>100</v>
          </cell>
          <cell r="CI155">
            <v>100</v>
          </cell>
          <cell r="CJ155">
            <v>20</v>
          </cell>
          <cell r="CK155">
            <v>20</v>
          </cell>
          <cell r="CL155">
            <v>85</v>
          </cell>
          <cell r="CM155">
            <v>70</v>
          </cell>
          <cell r="CN155">
            <v>40</v>
          </cell>
          <cell r="CO155">
            <v>0</v>
          </cell>
          <cell r="CP155">
            <v>0</v>
          </cell>
          <cell r="CQ155">
            <v>0</v>
          </cell>
          <cell r="CR155">
            <v>100</v>
          </cell>
          <cell r="CS155">
            <v>100</v>
          </cell>
          <cell r="CU155">
            <v>62.75</v>
          </cell>
          <cell r="CV155">
            <v>54.5</v>
          </cell>
          <cell r="CX155">
            <v>57.8</v>
          </cell>
          <cell r="CY155">
            <v>72.25</v>
          </cell>
          <cell r="CZ155" t="str">
            <v>C</v>
          </cell>
        </row>
        <row r="156">
          <cell r="A156">
            <v>148</v>
          </cell>
          <cell r="B156">
            <v>4211</v>
          </cell>
          <cell r="C156" t="str">
            <v>Roudnice nad Labem</v>
          </cell>
          <cell r="D156" t="str">
            <v>00264334</v>
          </cell>
          <cell r="E156">
            <v>12995</v>
          </cell>
          <cell r="F156">
            <v>12949</v>
          </cell>
          <cell r="G156">
            <v>190422019.44999999</v>
          </cell>
          <cell r="H156">
            <v>215798370.63999999</v>
          </cell>
          <cell r="I156">
            <v>29310778.18</v>
          </cell>
          <cell r="J156">
            <v>14040507.960000001</v>
          </cell>
          <cell r="K156">
            <v>2725564.52</v>
          </cell>
          <cell r="L156">
            <v>2586166.09</v>
          </cell>
          <cell r="M156">
            <v>3122246.14</v>
          </cell>
          <cell r="N156">
            <v>2879032.48</v>
          </cell>
          <cell r="O156">
            <v>679086</v>
          </cell>
          <cell r="P156">
            <v>883501</v>
          </cell>
          <cell r="Q156">
            <v>350944</v>
          </cell>
          <cell r="R156">
            <v>304888</v>
          </cell>
          <cell r="S156">
            <v>220083741.63</v>
          </cell>
          <cell r="T156">
            <v>230143766.59999999</v>
          </cell>
          <cell r="U156">
            <v>58107046.380000003</v>
          </cell>
          <cell r="V156">
            <v>55670041.399999999</v>
          </cell>
          <cell r="W156">
            <v>8592086.3499999996</v>
          </cell>
          <cell r="X156">
            <v>152175.96</v>
          </cell>
          <cell r="Y156">
            <v>66699132.729999997</v>
          </cell>
          <cell r="Z156">
            <v>55822217.359999999</v>
          </cell>
          <cell r="AA156">
            <v>286782874.36000001</v>
          </cell>
          <cell r="AB156">
            <v>285965983.95999998</v>
          </cell>
          <cell r="AC156">
            <v>58757469.899999999</v>
          </cell>
          <cell r="AD156">
            <v>62956951.729999997</v>
          </cell>
          <cell r="AE156">
            <v>446.33</v>
          </cell>
          <cell r="AF156">
            <v>0</v>
          </cell>
          <cell r="AG156">
            <v>42043.040000000001</v>
          </cell>
          <cell r="AH156">
            <v>38808.959999999999</v>
          </cell>
          <cell r="AI156">
            <v>58578318.159999996</v>
          </cell>
          <cell r="AJ156">
            <v>50963178.329999998</v>
          </cell>
          <cell r="AK156">
            <v>85345798.379999995</v>
          </cell>
          <cell r="AL156">
            <v>94281903.299999997</v>
          </cell>
          <cell r="AM156">
            <v>214439217.81999999</v>
          </cell>
          <cell r="AN156">
            <v>220920874.44999999</v>
          </cell>
          <cell r="AO156">
            <v>55781438</v>
          </cell>
          <cell r="AP156">
            <v>70474891.950000003</v>
          </cell>
          <cell r="AQ156">
            <v>270220655.81999999</v>
          </cell>
          <cell r="AR156">
            <v>291395766.39999998</v>
          </cell>
          <cell r="AS156">
            <v>16562218.540000021</v>
          </cell>
          <cell r="AT156">
            <v>-5429782.4399999976</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-67403.570000000007</v>
          </cell>
          <cell r="BJ156">
            <v>0</v>
          </cell>
          <cell r="BK156">
            <v>-67403.570000000007</v>
          </cell>
          <cell r="BL156">
            <v>0</v>
          </cell>
          <cell r="BM156">
            <v>0</v>
          </cell>
          <cell r="BN156">
            <v>0</v>
          </cell>
          <cell r="BO156">
            <v>0</v>
          </cell>
          <cell r="BP156">
            <v>0</v>
          </cell>
          <cell r="BQ156">
            <v>0</v>
          </cell>
          <cell r="BR156">
            <v>0</v>
          </cell>
          <cell r="BS156">
            <v>631428.29</v>
          </cell>
          <cell r="BT156">
            <v>592619.32999999996</v>
          </cell>
          <cell r="BU156">
            <v>109315632.69</v>
          </cell>
          <cell r="BV156">
            <v>102350741.22</v>
          </cell>
          <cell r="BX156">
            <v>-24914.200000000004</v>
          </cell>
          <cell r="BY156">
            <v>38808.959999999999</v>
          </cell>
          <cell r="BZ156">
            <v>286431930.36000001</v>
          </cell>
          <cell r="CA156">
            <v>285661095.95999998</v>
          </cell>
          <cell r="CC156">
            <v>16604707.910000021</v>
          </cell>
          <cell r="CD156">
            <v>-5390973.4799999977</v>
          </cell>
          <cell r="CF156">
            <v>100</v>
          </cell>
          <cell r="CG156">
            <v>100</v>
          </cell>
          <cell r="CH156">
            <v>100</v>
          </cell>
          <cell r="CI156">
            <v>100</v>
          </cell>
          <cell r="CJ156">
            <v>60</v>
          </cell>
          <cell r="CK156">
            <v>60</v>
          </cell>
          <cell r="CL156">
            <v>70</v>
          </cell>
          <cell r="CM156">
            <v>85</v>
          </cell>
          <cell r="CN156">
            <v>100</v>
          </cell>
          <cell r="CO156">
            <v>100</v>
          </cell>
          <cell r="CP156">
            <v>0</v>
          </cell>
          <cell r="CQ156">
            <v>0</v>
          </cell>
          <cell r="CR156">
            <v>100</v>
          </cell>
          <cell r="CS156">
            <v>100</v>
          </cell>
          <cell r="CU156">
            <v>77.5</v>
          </cell>
          <cell r="CV156">
            <v>79.75</v>
          </cell>
          <cell r="CX156">
            <v>78.849999999999994</v>
          </cell>
          <cell r="CY156">
            <v>98.5625</v>
          </cell>
          <cell r="CZ156" t="str">
            <v>A</v>
          </cell>
        </row>
        <row r="157">
          <cell r="A157">
            <v>149</v>
          </cell>
          <cell r="B157">
            <v>7206</v>
          </cell>
          <cell r="C157" t="str">
            <v>Rožnov pod Radhoštěm</v>
          </cell>
          <cell r="D157" t="str">
            <v>00304271</v>
          </cell>
          <cell r="E157">
            <v>16541</v>
          </cell>
          <cell r="F157">
            <v>16477</v>
          </cell>
          <cell r="G157">
            <v>236459969.09999999</v>
          </cell>
          <cell r="H157">
            <v>255609524.36000001</v>
          </cell>
          <cell r="I157">
            <v>10517350.550000001</v>
          </cell>
          <cell r="J157">
            <v>9348240.1600000001</v>
          </cell>
          <cell r="K157">
            <v>2580621.23</v>
          </cell>
          <cell r="L157">
            <v>2854226.66</v>
          </cell>
          <cell r="M157">
            <v>1151506.6200000001</v>
          </cell>
          <cell r="N157">
            <v>584290.94999999995</v>
          </cell>
          <cell r="O157">
            <v>95190.1</v>
          </cell>
          <cell r="P157">
            <v>9643</v>
          </cell>
          <cell r="Q157">
            <v>994587</v>
          </cell>
          <cell r="R157">
            <v>343373</v>
          </cell>
          <cell r="S157">
            <v>247971906.65000001</v>
          </cell>
          <cell r="T157">
            <v>265301137.52000001</v>
          </cell>
          <cell r="U157">
            <v>39232263.579999998</v>
          </cell>
          <cell r="V157">
            <v>46913978.009999998</v>
          </cell>
          <cell r="W157">
            <v>10395622.279999999</v>
          </cell>
          <cell r="X157">
            <v>2109353.3199999998</v>
          </cell>
          <cell r="Y157">
            <v>49627885.859999999</v>
          </cell>
          <cell r="Z157">
            <v>49023331.329999998</v>
          </cell>
          <cell r="AA157">
            <v>297599792.50999999</v>
          </cell>
          <cell r="AB157">
            <v>314324468.85000002</v>
          </cell>
          <cell r="AC157">
            <v>78772075</v>
          </cell>
          <cell r="AD157">
            <v>87752605</v>
          </cell>
          <cell r="AE157">
            <v>1072426.19</v>
          </cell>
          <cell r="AF157">
            <v>932662.12000000011</v>
          </cell>
          <cell r="AG157">
            <v>164429.64000000001</v>
          </cell>
          <cell r="AH157">
            <v>126306.79</v>
          </cell>
          <cell r="AI157">
            <v>67672268.439999998</v>
          </cell>
          <cell r="AJ157">
            <v>76590974.189999998</v>
          </cell>
          <cell r="AK157">
            <v>49110316.609999999</v>
          </cell>
          <cell r="AL157">
            <v>55575506.899999999</v>
          </cell>
          <cell r="AM157">
            <v>213313085.65000001</v>
          </cell>
          <cell r="AN157">
            <v>239668124.09</v>
          </cell>
          <cell r="AO157">
            <v>48162620.039999999</v>
          </cell>
          <cell r="AP157">
            <v>56276097.549999997</v>
          </cell>
          <cell r="AQ157">
            <v>261475705.69</v>
          </cell>
          <cell r="AR157">
            <v>295944221.63999999</v>
          </cell>
          <cell r="AS157">
            <v>36124086.819999993</v>
          </cell>
          <cell r="AT157">
            <v>18380247.210000038</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-7591944</v>
          </cell>
          <cell r="BJ157">
            <v>-7591944</v>
          </cell>
          <cell r="BK157">
            <v>-7591944</v>
          </cell>
          <cell r="BL157">
            <v>-7591944</v>
          </cell>
          <cell r="BM157">
            <v>0</v>
          </cell>
          <cell r="BN157">
            <v>0</v>
          </cell>
          <cell r="BO157">
            <v>0</v>
          </cell>
          <cell r="BP157">
            <v>0</v>
          </cell>
          <cell r="BQ157">
            <v>0</v>
          </cell>
          <cell r="BR157">
            <v>0</v>
          </cell>
          <cell r="BS157">
            <v>123443070.06</v>
          </cell>
          <cell r="BT157">
            <v>89796835.290000007</v>
          </cell>
          <cell r="BU157">
            <v>123713684.34999999</v>
          </cell>
          <cell r="BV157">
            <v>135756135.46000001</v>
          </cell>
          <cell r="BX157">
            <v>-6355088.1699999999</v>
          </cell>
          <cell r="BY157">
            <v>-6532975.0899999999</v>
          </cell>
          <cell r="BZ157">
            <v>296605205.50999999</v>
          </cell>
          <cell r="CA157">
            <v>313981095.85000002</v>
          </cell>
          <cell r="CC157">
            <v>37360942.649999991</v>
          </cell>
          <cell r="CD157">
            <v>19439216.120000038</v>
          </cell>
          <cell r="CF157">
            <v>100</v>
          </cell>
          <cell r="CG157">
            <v>100</v>
          </cell>
          <cell r="CH157">
            <v>100</v>
          </cell>
          <cell r="CI157">
            <v>100</v>
          </cell>
          <cell r="CJ157">
            <v>100</v>
          </cell>
          <cell r="CK157">
            <v>100</v>
          </cell>
          <cell r="CL157">
            <v>100</v>
          </cell>
          <cell r="CM157">
            <v>100</v>
          </cell>
          <cell r="CN157">
            <v>0</v>
          </cell>
          <cell r="CO157">
            <v>0</v>
          </cell>
          <cell r="CP157">
            <v>0</v>
          </cell>
          <cell r="CQ157">
            <v>0</v>
          </cell>
          <cell r="CR157">
            <v>100</v>
          </cell>
          <cell r="CS157">
            <v>100</v>
          </cell>
          <cell r="CU157">
            <v>75</v>
          </cell>
          <cell r="CV157">
            <v>75</v>
          </cell>
          <cell r="CX157">
            <v>75</v>
          </cell>
          <cell r="CY157">
            <v>93.75</v>
          </cell>
          <cell r="CZ157" t="str">
            <v>A</v>
          </cell>
        </row>
        <row r="158">
          <cell r="A158">
            <v>150</v>
          </cell>
          <cell r="B158">
            <v>4212</v>
          </cell>
          <cell r="C158" t="str">
            <v>Rumburk</v>
          </cell>
          <cell r="D158" t="str">
            <v>00261602</v>
          </cell>
          <cell r="E158">
            <v>11179</v>
          </cell>
          <cell r="F158">
            <v>11095</v>
          </cell>
          <cell r="G158">
            <v>145002622.75999999</v>
          </cell>
          <cell r="H158">
            <v>155652218.56999999</v>
          </cell>
          <cell r="I158">
            <v>27586850.710000001</v>
          </cell>
          <cell r="J158">
            <v>27709742.789999999</v>
          </cell>
          <cell r="K158">
            <v>2318664.64</v>
          </cell>
          <cell r="L158">
            <v>2240378.64</v>
          </cell>
          <cell r="M158">
            <v>3373508.87</v>
          </cell>
          <cell r="N158">
            <v>3682807.43</v>
          </cell>
          <cell r="O158" t="str">
            <v>0,00</v>
          </cell>
          <cell r="P158">
            <v>20000</v>
          </cell>
          <cell r="Q158">
            <v>11218896</v>
          </cell>
          <cell r="R158">
            <v>1900065</v>
          </cell>
          <cell r="S158">
            <v>183808369.47</v>
          </cell>
          <cell r="T158">
            <v>185262026.35999998</v>
          </cell>
          <cell r="U158">
            <v>35638765.950000003</v>
          </cell>
          <cell r="V158">
            <v>40240648.399999999</v>
          </cell>
          <cell r="W158">
            <v>13253698.050000001</v>
          </cell>
          <cell r="X158">
            <v>6308491.1200000001</v>
          </cell>
          <cell r="Y158">
            <v>48892464</v>
          </cell>
          <cell r="Z158">
            <v>46549139.520000003</v>
          </cell>
          <cell r="AA158">
            <v>232700833.47</v>
          </cell>
          <cell r="AB158">
            <v>231811165.88</v>
          </cell>
          <cell r="AC158">
            <v>63701818</v>
          </cell>
          <cell r="AD158">
            <v>70623668</v>
          </cell>
          <cell r="AE158">
            <v>198617.74</v>
          </cell>
          <cell r="AF158">
            <v>136451.26</v>
          </cell>
          <cell r="AI158">
            <v>54489239.740000002</v>
          </cell>
          <cell r="AJ158">
            <v>64892310.950000003</v>
          </cell>
          <cell r="AK158">
            <v>45141408.289999999</v>
          </cell>
          <cell r="AL158">
            <v>61090617.850000001</v>
          </cell>
          <cell r="AM158">
            <v>169416443.13</v>
          </cell>
          <cell r="AN158">
            <v>201430359.72999999</v>
          </cell>
          <cell r="AO158">
            <v>44031038.579999998</v>
          </cell>
          <cell r="AP158">
            <v>33767148.100000001</v>
          </cell>
          <cell r="AQ158">
            <v>213447481.70999998</v>
          </cell>
          <cell r="AR158">
            <v>235197507.82999998</v>
          </cell>
          <cell r="AS158">
            <v>19253351.76000002</v>
          </cell>
          <cell r="AT158">
            <v>-3386341.9499999881</v>
          </cell>
          <cell r="AU158">
            <v>0</v>
          </cell>
          <cell r="AV158">
            <v>0</v>
          </cell>
          <cell r="AW158">
            <v>0</v>
          </cell>
          <cell r="AX158">
            <v>0</v>
          </cell>
          <cell r="AY158">
            <v>0</v>
          </cell>
          <cell r="AZ158">
            <v>0</v>
          </cell>
          <cell r="BA158">
            <v>0</v>
          </cell>
          <cell r="BB158">
            <v>0</v>
          </cell>
          <cell r="BC158">
            <v>0</v>
          </cell>
          <cell r="BD158">
            <v>0</v>
          </cell>
          <cell r="BE158">
            <v>0</v>
          </cell>
          <cell r="BF158">
            <v>0</v>
          </cell>
          <cell r="BG158">
            <v>-23000000</v>
          </cell>
          <cell r="BH158">
            <v>-8000000</v>
          </cell>
          <cell r="BI158">
            <v>-8004000</v>
          </cell>
          <cell r="BJ158">
            <v>-5316000</v>
          </cell>
          <cell r="BK158">
            <v>-31004000</v>
          </cell>
          <cell r="BL158">
            <v>-13316000</v>
          </cell>
          <cell r="BM158">
            <v>0</v>
          </cell>
          <cell r="BN158">
            <v>0</v>
          </cell>
          <cell r="BO158">
            <v>0</v>
          </cell>
          <cell r="BP158">
            <v>0</v>
          </cell>
          <cell r="BQ158">
            <v>0</v>
          </cell>
          <cell r="BR158">
            <v>0</v>
          </cell>
          <cell r="BS158">
            <v>5316000</v>
          </cell>
          <cell r="BT158">
            <v>30000000</v>
          </cell>
          <cell r="BU158">
            <v>4483894.9800000004</v>
          </cell>
          <cell r="BV158">
            <v>25526090.760000002</v>
          </cell>
          <cell r="BX158">
            <v>-30805382.260000002</v>
          </cell>
          <cell r="BY158">
            <v>-13179548.74</v>
          </cell>
          <cell r="BZ158">
            <v>221481937.47000003</v>
          </cell>
          <cell r="CA158">
            <v>229911100.88</v>
          </cell>
          <cell r="CC158">
            <v>19451969.500000019</v>
          </cell>
          <cell r="CD158">
            <v>-3249890.6899999883</v>
          </cell>
          <cell r="CF158">
            <v>100</v>
          </cell>
          <cell r="CG158">
            <v>100</v>
          </cell>
          <cell r="CH158">
            <v>100</v>
          </cell>
          <cell r="CI158">
            <v>100</v>
          </cell>
          <cell r="CJ158">
            <v>40</v>
          </cell>
          <cell r="CK158">
            <v>40</v>
          </cell>
          <cell r="CL158">
            <v>70</v>
          </cell>
          <cell r="CM158">
            <v>55</v>
          </cell>
          <cell r="CN158">
            <v>0</v>
          </cell>
          <cell r="CO158">
            <v>100</v>
          </cell>
          <cell r="CP158">
            <v>0</v>
          </cell>
          <cell r="CQ158">
            <v>100</v>
          </cell>
          <cell r="CR158">
            <v>100</v>
          </cell>
          <cell r="CS158">
            <v>100</v>
          </cell>
          <cell r="CU158">
            <v>58.5</v>
          </cell>
          <cell r="CV158">
            <v>81.25</v>
          </cell>
          <cell r="CX158">
            <v>72.150000000000006</v>
          </cell>
          <cell r="CY158">
            <v>90.1875</v>
          </cell>
          <cell r="CZ158" t="str">
            <v>A</v>
          </cell>
        </row>
        <row r="159">
          <cell r="A159">
            <v>151</v>
          </cell>
          <cell r="B159">
            <v>5213</v>
          </cell>
          <cell r="C159" t="str">
            <v>Rychnov nad Kněžnou</v>
          </cell>
          <cell r="D159" t="str">
            <v>00275336</v>
          </cell>
          <cell r="E159">
            <v>11088</v>
          </cell>
          <cell r="F159">
            <v>11004</v>
          </cell>
          <cell r="G159">
            <v>170871801.02000001</v>
          </cell>
          <cell r="H159">
            <v>190966698.47</v>
          </cell>
          <cell r="I159">
            <v>57390483.490000002</v>
          </cell>
          <cell r="J159">
            <v>58727657.590000004</v>
          </cell>
          <cell r="K159">
            <v>3138936</v>
          </cell>
          <cell r="L159">
            <v>2872911.86</v>
          </cell>
          <cell r="M159">
            <v>1971388.12</v>
          </cell>
          <cell r="N159">
            <v>4830249.3099999996</v>
          </cell>
          <cell r="O159">
            <v>400000</v>
          </cell>
          <cell r="P159">
            <v>400000</v>
          </cell>
          <cell r="Q159">
            <v>4180915.94</v>
          </cell>
          <cell r="R159">
            <v>18685366.489999998</v>
          </cell>
          <cell r="S159">
            <v>232443200.45000002</v>
          </cell>
          <cell r="T159">
            <v>268379722.55000001</v>
          </cell>
          <cell r="U159">
            <v>28161737.640000001</v>
          </cell>
          <cell r="V159">
            <v>34508249.960000001</v>
          </cell>
          <cell r="W159">
            <v>4571364.55</v>
          </cell>
          <cell r="X159">
            <v>5038888.25</v>
          </cell>
          <cell r="Y159">
            <v>32733102.190000001</v>
          </cell>
          <cell r="Z159">
            <v>39547138.210000001</v>
          </cell>
          <cell r="AA159">
            <v>265176302.64000002</v>
          </cell>
          <cell r="AB159">
            <v>307926860.75999999</v>
          </cell>
          <cell r="AC159">
            <v>60342499.340000004</v>
          </cell>
          <cell r="AD159">
            <v>64042363.039999999</v>
          </cell>
          <cell r="AE159">
            <v>217612.32</v>
          </cell>
          <cell r="AF159">
            <v>212657</v>
          </cell>
          <cell r="AI159">
            <v>75728840.930000007</v>
          </cell>
          <cell r="AJ159">
            <v>87958773.709999993</v>
          </cell>
          <cell r="AK159">
            <v>27161190.870000001</v>
          </cell>
          <cell r="AL159">
            <v>33715562.25</v>
          </cell>
          <cell r="AM159">
            <v>186427780.94999999</v>
          </cell>
          <cell r="AN159">
            <v>210989181.81</v>
          </cell>
          <cell r="AO159">
            <v>70649359.530000001</v>
          </cell>
          <cell r="AP159">
            <v>65024544.109999999</v>
          </cell>
          <cell r="AQ159">
            <v>257077140.47999999</v>
          </cell>
          <cell r="AR159">
            <v>276013725.92000002</v>
          </cell>
          <cell r="AS159">
            <v>8099162.1600000262</v>
          </cell>
          <cell r="AT159">
            <v>31913134.839999974</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-8768554</v>
          </cell>
          <cell r="BJ159">
            <v>-12726614</v>
          </cell>
          <cell r="BK159">
            <v>-8768554</v>
          </cell>
          <cell r="BL159">
            <v>-12726614</v>
          </cell>
          <cell r="BM159">
            <v>0</v>
          </cell>
          <cell r="BN159">
            <v>0</v>
          </cell>
          <cell r="BO159">
            <v>0</v>
          </cell>
          <cell r="BP159">
            <v>0</v>
          </cell>
          <cell r="BQ159">
            <v>0</v>
          </cell>
          <cell r="BR159">
            <v>0</v>
          </cell>
          <cell r="BS159">
            <v>84498899.900000006</v>
          </cell>
          <cell r="BT159">
            <v>73354890.909999996</v>
          </cell>
          <cell r="BU159">
            <v>50429711.600000001</v>
          </cell>
          <cell r="BV159">
            <v>69291447.670000002</v>
          </cell>
          <cell r="BX159">
            <v>-8550941.6799999997</v>
          </cell>
          <cell r="BY159">
            <v>-12513957</v>
          </cell>
          <cell r="BZ159">
            <v>260995386.70000005</v>
          </cell>
          <cell r="CA159">
            <v>289241494.26999998</v>
          </cell>
          <cell r="CC159">
            <v>8316774.4800000265</v>
          </cell>
          <cell r="CD159">
            <v>32125791.839999974</v>
          </cell>
          <cell r="CF159">
            <v>100</v>
          </cell>
          <cell r="CG159">
            <v>100</v>
          </cell>
          <cell r="CH159">
            <v>100</v>
          </cell>
          <cell r="CI159">
            <v>100</v>
          </cell>
          <cell r="CJ159">
            <v>100</v>
          </cell>
          <cell r="CK159">
            <v>100</v>
          </cell>
          <cell r="CL159">
            <v>100</v>
          </cell>
          <cell r="CM159">
            <v>100</v>
          </cell>
          <cell r="CN159">
            <v>0</v>
          </cell>
          <cell r="CO159">
            <v>0</v>
          </cell>
          <cell r="CP159">
            <v>0</v>
          </cell>
          <cell r="CQ159">
            <v>0</v>
          </cell>
          <cell r="CR159">
            <v>100</v>
          </cell>
          <cell r="CS159">
            <v>100</v>
          </cell>
          <cell r="CU159">
            <v>75</v>
          </cell>
          <cell r="CV159">
            <v>75</v>
          </cell>
          <cell r="CX159">
            <v>75</v>
          </cell>
          <cell r="CY159">
            <v>93.75</v>
          </cell>
          <cell r="CZ159" t="str">
            <v>A</v>
          </cell>
        </row>
        <row r="160">
          <cell r="A160">
            <v>152</v>
          </cell>
          <cell r="B160">
            <v>8120</v>
          </cell>
          <cell r="C160" t="str">
            <v>Rýmařov</v>
          </cell>
          <cell r="D160" t="str">
            <v>00296317</v>
          </cell>
          <cell r="E160">
            <v>8369</v>
          </cell>
          <cell r="F160">
            <v>8345</v>
          </cell>
          <cell r="G160">
            <v>123196732.59</v>
          </cell>
          <cell r="H160">
            <v>131321426.06999999</v>
          </cell>
          <cell r="I160">
            <v>52727286.68</v>
          </cell>
          <cell r="J160">
            <v>61510026.890000001</v>
          </cell>
          <cell r="K160">
            <v>2014307.94</v>
          </cell>
          <cell r="L160">
            <v>1096295.5</v>
          </cell>
          <cell r="M160">
            <v>1736502.31</v>
          </cell>
          <cell r="N160">
            <v>605372.42000000004</v>
          </cell>
          <cell r="O160">
            <v>500000</v>
          </cell>
          <cell r="P160">
            <v>470400</v>
          </cell>
          <cell r="Q160">
            <v>1178709</v>
          </cell>
          <cell r="R160">
            <v>801548</v>
          </cell>
          <cell r="S160">
            <v>177102728.27000001</v>
          </cell>
          <cell r="T160">
            <v>193633000.95999998</v>
          </cell>
          <cell r="U160">
            <v>18010901.280000001</v>
          </cell>
          <cell r="V160">
            <v>20711118.34</v>
          </cell>
          <cell r="W160">
            <v>28591753.289999999</v>
          </cell>
          <cell r="X160">
            <v>2937450</v>
          </cell>
          <cell r="Y160">
            <v>46602654.57</v>
          </cell>
          <cell r="Z160">
            <v>23648568.34</v>
          </cell>
          <cell r="AA160">
            <v>223705382.84</v>
          </cell>
          <cell r="AB160">
            <v>217281569.29999998</v>
          </cell>
          <cell r="AC160">
            <v>34282445.869999997</v>
          </cell>
          <cell r="AD160">
            <v>36947736.869999997</v>
          </cell>
          <cell r="AE160">
            <v>208596.63</v>
          </cell>
          <cell r="AF160">
            <v>191887.14</v>
          </cell>
          <cell r="AG160">
            <v>81402</v>
          </cell>
          <cell r="AH160">
            <v>81402</v>
          </cell>
          <cell r="AI160">
            <v>42522796.210000001</v>
          </cell>
          <cell r="AJ160">
            <v>39523960.560000002</v>
          </cell>
          <cell r="AK160">
            <v>59513739.450000003</v>
          </cell>
          <cell r="AL160">
            <v>64758185.700000003</v>
          </cell>
          <cell r="AM160">
            <v>142625072.63</v>
          </cell>
          <cell r="AN160">
            <v>148870352.71000001</v>
          </cell>
          <cell r="AO160">
            <v>34960068.960000001</v>
          </cell>
          <cell r="AP160">
            <v>73772438.049999997</v>
          </cell>
          <cell r="AQ160">
            <v>177585141.59</v>
          </cell>
          <cell r="AR160">
            <v>222642790.75999999</v>
          </cell>
          <cell r="AS160">
            <v>46120241.25</v>
          </cell>
          <cell r="AT160">
            <v>-5361221.4600000083</v>
          </cell>
          <cell r="AU160">
            <v>0</v>
          </cell>
          <cell r="AV160">
            <v>0</v>
          </cell>
          <cell r="AW160">
            <v>0</v>
          </cell>
          <cell r="AX160">
            <v>0</v>
          </cell>
          <cell r="AY160">
            <v>0</v>
          </cell>
          <cell r="AZ160">
            <v>0</v>
          </cell>
          <cell r="BA160">
            <v>0</v>
          </cell>
          <cell r="BB160">
            <v>0</v>
          </cell>
          <cell r="BC160">
            <v>0</v>
          </cell>
          <cell r="BD160">
            <v>0</v>
          </cell>
          <cell r="BE160">
            <v>0</v>
          </cell>
          <cell r="BF160">
            <v>0</v>
          </cell>
          <cell r="BG160">
            <v>-1300000</v>
          </cell>
          <cell r="BH160">
            <v>0</v>
          </cell>
          <cell r="BI160">
            <v>-11893640</v>
          </cell>
          <cell r="BJ160">
            <v>-5093640</v>
          </cell>
          <cell r="BK160">
            <v>-13193640</v>
          </cell>
          <cell r="BL160">
            <v>-5093640</v>
          </cell>
          <cell r="BM160">
            <v>0</v>
          </cell>
          <cell r="BN160">
            <v>0</v>
          </cell>
          <cell r="BO160">
            <v>0</v>
          </cell>
          <cell r="BP160">
            <v>0</v>
          </cell>
          <cell r="BQ160">
            <v>0</v>
          </cell>
          <cell r="BR160">
            <v>0</v>
          </cell>
          <cell r="BS160">
            <v>38014358.439999998</v>
          </cell>
          <cell r="BT160">
            <v>33717357.07</v>
          </cell>
          <cell r="BU160">
            <v>41465503.990000002</v>
          </cell>
          <cell r="BV160">
            <v>32068273.32</v>
          </cell>
          <cell r="BX160">
            <v>-12903641.369999999</v>
          </cell>
          <cell r="BY160">
            <v>-4820350.8600000003</v>
          </cell>
          <cell r="BZ160">
            <v>222526673.84</v>
          </cell>
          <cell r="CA160">
            <v>216480021.29999998</v>
          </cell>
          <cell r="CC160">
            <v>46410239.880000003</v>
          </cell>
          <cell r="CD160">
            <v>-5087932.3200000087</v>
          </cell>
          <cell r="CF160">
            <v>100</v>
          </cell>
          <cell r="CG160">
            <v>100</v>
          </cell>
          <cell r="CH160">
            <v>100</v>
          </cell>
          <cell r="CI160">
            <v>100</v>
          </cell>
          <cell r="CJ160">
            <v>100</v>
          </cell>
          <cell r="CK160">
            <v>100</v>
          </cell>
          <cell r="CL160">
            <v>100</v>
          </cell>
          <cell r="CM160">
            <v>100</v>
          </cell>
          <cell r="CN160">
            <v>0</v>
          </cell>
          <cell r="CO160">
            <v>100</v>
          </cell>
          <cell r="CP160">
            <v>0</v>
          </cell>
          <cell r="CQ160">
            <v>10</v>
          </cell>
          <cell r="CR160">
            <v>100</v>
          </cell>
          <cell r="CS160">
            <v>100</v>
          </cell>
          <cell r="CU160">
            <v>75</v>
          </cell>
          <cell r="CV160">
            <v>91</v>
          </cell>
          <cell r="CX160">
            <v>84.6</v>
          </cell>
          <cell r="CY160">
            <v>105.75</v>
          </cell>
          <cell r="CZ160" t="str">
            <v>A</v>
          </cell>
        </row>
        <row r="161">
          <cell r="A161">
            <v>153</v>
          </cell>
          <cell r="B161">
            <v>2122</v>
          </cell>
          <cell r="C161" t="str">
            <v>Říčany</v>
          </cell>
          <cell r="D161" t="str">
            <v>00240702</v>
          </cell>
          <cell r="E161">
            <v>15027</v>
          </cell>
          <cell r="F161">
            <v>15236</v>
          </cell>
          <cell r="G161">
            <v>252299639.94999999</v>
          </cell>
          <cell r="H161">
            <v>266007338.83000001</v>
          </cell>
          <cell r="I161">
            <v>85227543.099999994</v>
          </cell>
          <cell r="J161">
            <v>84218080.969999999</v>
          </cell>
          <cell r="K161">
            <v>19994350.039999999</v>
          </cell>
          <cell r="L161">
            <v>18762703.48</v>
          </cell>
          <cell r="M161">
            <v>5972258.9800000004</v>
          </cell>
          <cell r="N161">
            <v>5331568.96</v>
          </cell>
          <cell r="O161">
            <v>1972600</v>
          </cell>
          <cell r="P161">
            <v>134240</v>
          </cell>
          <cell r="Q161">
            <v>134500</v>
          </cell>
          <cell r="R161">
            <v>142328.73000000001</v>
          </cell>
          <cell r="S161">
            <v>337661683.04999995</v>
          </cell>
          <cell r="T161">
            <v>350367748.53000003</v>
          </cell>
          <cell r="U161">
            <v>46746782.560000002</v>
          </cell>
          <cell r="V161">
            <v>60826509.340000004</v>
          </cell>
          <cell r="W161">
            <v>28140674.870000001</v>
          </cell>
          <cell r="X161">
            <v>9397326.1300000008</v>
          </cell>
          <cell r="Y161">
            <v>74887457.430000007</v>
          </cell>
          <cell r="Z161">
            <v>70223835.469999999</v>
          </cell>
          <cell r="AA161">
            <v>412549140.47999996</v>
          </cell>
          <cell r="AB161">
            <v>420591584</v>
          </cell>
          <cell r="AC161">
            <v>90585336.840000004</v>
          </cell>
          <cell r="AD161">
            <v>99357298.75</v>
          </cell>
          <cell r="AE161">
            <v>1947114.08</v>
          </cell>
          <cell r="AF161">
            <v>1586625.05</v>
          </cell>
          <cell r="AI161">
            <v>92775500.239999995</v>
          </cell>
          <cell r="AJ161">
            <v>108709580.98999999</v>
          </cell>
          <cell r="AK161">
            <v>57945255.049999997</v>
          </cell>
          <cell r="AL161">
            <v>69137124.939999998</v>
          </cell>
          <cell r="AM161">
            <v>256299345.13999999</v>
          </cell>
          <cell r="AN161">
            <v>290661142.48000002</v>
          </cell>
          <cell r="AO161">
            <v>86772845.329999998</v>
          </cell>
          <cell r="AP161">
            <v>127956543.29000001</v>
          </cell>
          <cell r="AQ161">
            <v>343072190.46999997</v>
          </cell>
          <cell r="AR161">
            <v>418617685.77000004</v>
          </cell>
          <cell r="AS161">
            <v>69476950.00999999</v>
          </cell>
          <cell r="AT161">
            <v>1973898.2299999595</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-19350489.600000001</v>
          </cell>
          <cell r="BJ161">
            <v>-21093679.84</v>
          </cell>
          <cell r="BK161">
            <v>-19350489.600000001</v>
          </cell>
          <cell r="BL161">
            <v>-21093679.84</v>
          </cell>
          <cell r="BM161">
            <v>0</v>
          </cell>
          <cell r="BN161">
            <v>0</v>
          </cell>
          <cell r="BO161">
            <v>0</v>
          </cell>
          <cell r="BP161">
            <v>0</v>
          </cell>
          <cell r="BQ161">
            <v>0</v>
          </cell>
          <cell r="BR161">
            <v>0</v>
          </cell>
          <cell r="BS161">
            <v>64208443.93</v>
          </cell>
          <cell r="BT161">
            <v>84846831.290000007</v>
          </cell>
          <cell r="BU161">
            <v>110058679.12</v>
          </cell>
          <cell r="BV161">
            <v>130625878.05</v>
          </cell>
          <cell r="BX161">
            <v>-17403375.520000003</v>
          </cell>
          <cell r="BY161">
            <v>-19507054.789999999</v>
          </cell>
          <cell r="BZ161">
            <v>412414640.47999996</v>
          </cell>
          <cell r="CA161">
            <v>420449255.26999998</v>
          </cell>
          <cell r="CC161">
            <v>71424064.089999989</v>
          </cell>
          <cell r="CD161">
            <v>3560523.2799999593</v>
          </cell>
          <cell r="CF161">
            <v>100</v>
          </cell>
          <cell r="CG161">
            <v>100</v>
          </cell>
          <cell r="CH161">
            <v>100</v>
          </cell>
          <cell r="CI161">
            <v>100</v>
          </cell>
          <cell r="CJ161">
            <v>100</v>
          </cell>
          <cell r="CK161">
            <v>100</v>
          </cell>
          <cell r="CL161">
            <v>100</v>
          </cell>
          <cell r="CM161">
            <v>100</v>
          </cell>
          <cell r="CN161">
            <v>0</v>
          </cell>
          <cell r="CO161">
            <v>0</v>
          </cell>
          <cell r="CP161">
            <v>0</v>
          </cell>
          <cell r="CQ161">
            <v>0</v>
          </cell>
          <cell r="CR161">
            <v>100</v>
          </cell>
          <cell r="CS161">
            <v>100</v>
          </cell>
          <cell r="CU161">
            <v>75</v>
          </cell>
          <cell r="CV161">
            <v>75</v>
          </cell>
          <cell r="CX161">
            <v>75</v>
          </cell>
          <cell r="CY161">
            <v>93.75</v>
          </cell>
          <cell r="CZ161" t="str">
            <v>A</v>
          </cell>
        </row>
        <row r="162">
          <cell r="A162">
            <v>154</v>
          </cell>
          <cell r="B162">
            <v>2123</v>
          </cell>
          <cell r="C162" t="str">
            <v>Sedlčany</v>
          </cell>
          <cell r="D162" t="str">
            <v>00243272</v>
          </cell>
          <cell r="E162">
            <v>7282</v>
          </cell>
          <cell r="F162">
            <v>7227</v>
          </cell>
          <cell r="G162">
            <v>101090738.31</v>
          </cell>
          <cell r="H162">
            <v>109574168.31999999</v>
          </cell>
          <cell r="I162">
            <v>18820849.280000001</v>
          </cell>
          <cell r="J162">
            <v>21350337.620000001</v>
          </cell>
          <cell r="K162">
            <v>1166645.02</v>
          </cell>
          <cell r="L162">
            <v>1853058.87</v>
          </cell>
          <cell r="M162">
            <v>1981573.8</v>
          </cell>
          <cell r="N162">
            <v>1768805.65</v>
          </cell>
          <cell r="O162">
            <v>0</v>
          </cell>
          <cell r="P162">
            <v>0</v>
          </cell>
          <cell r="Q162">
            <v>4769577</v>
          </cell>
          <cell r="R162">
            <v>13649746</v>
          </cell>
          <cell r="S162">
            <v>124681164.59</v>
          </cell>
          <cell r="T162">
            <v>144574251.94</v>
          </cell>
          <cell r="U162">
            <v>22230624.460000001</v>
          </cell>
          <cell r="V162">
            <v>25188979.800000001</v>
          </cell>
          <cell r="W162">
            <v>405847.95</v>
          </cell>
          <cell r="X162" t="str">
            <v>0,00</v>
          </cell>
          <cell r="Y162">
            <v>22636472.41</v>
          </cell>
          <cell r="Z162">
            <v>25188979.800000001</v>
          </cell>
          <cell r="AA162">
            <v>147317637</v>
          </cell>
          <cell r="AB162">
            <v>169763231.74000001</v>
          </cell>
          <cell r="AC162">
            <v>38866835</v>
          </cell>
          <cell r="AD162">
            <v>40813336</v>
          </cell>
          <cell r="AE162">
            <v>282746.89</v>
          </cell>
          <cell r="AF162">
            <v>252075.46</v>
          </cell>
          <cell r="AI162">
            <v>54099494.340000004</v>
          </cell>
          <cell r="AJ162">
            <v>64076297.299999997</v>
          </cell>
          <cell r="AK162">
            <v>28367923.73</v>
          </cell>
          <cell r="AL162">
            <v>30805666.25</v>
          </cell>
          <cell r="AM162">
            <v>122666104.27</v>
          </cell>
          <cell r="AN162">
            <v>137107942.55000001</v>
          </cell>
          <cell r="AO162">
            <v>16051709.76</v>
          </cell>
          <cell r="AP162">
            <v>19810949.890000001</v>
          </cell>
          <cell r="AQ162">
            <v>138717814.03</v>
          </cell>
          <cell r="AR162">
            <v>156918892.44</v>
          </cell>
          <cell r="AS162">
            <v>8599822.9699999988</v>
          </cell>
          <cell r="AT162">
            <v>12844339.300000012</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-6000000</v>
          </cell>
          <cell r="BJ162">
            <v>-6000000</v>
          </cell>
          <cell r="BK162">
            <v>-6000000</v>
          </cell>
          <cell r="BL162">
            <v>-6000000</v>
          </cell>
          <cell r="BM162">
            <v>0</v>
          </cell>
          <cell r="BN162">
            <v>0</v>
          </cell>
          <cell r="BO162">
            <v>0</v>
          </cell>
          <cell r="BP162">
            <v>0</v>
          </cell>
          <cell r="BQ162">
            <v>0</v>
          </cell>
          <cell r="BR162">
            <v>0</v>
          </cell>
          <cell r="BS162">
            <v>73189943.560000002</v>
          </cell>
          <cell r="BT162">
            <v>65089943.560000002</v>
          </cell>
          <cell r="BU162">
            <v>20436962.289999999</v>
          </cell>
          <cell r="BV162">
            <v>27276391.59</v>
          </cell>
          <cell r="BX162">
            <v>-5717253.1100000003</v>
          </cell>
          <cell r="BY162">
            <v>-5747924.54</v>
          </cell>
          <cell r="BZ162">
            <v>142548060</v>
          </cell>
          <cell r="CA162">
            <v>156113485.74000001</v>
          </cell>
          <cell r="CC162">
            <v>8882569.8599999994</v>
          </cell>
          <cell r="CD162">
            <v>13096414.760000013</v>
          </cell>
          <cell r="CF162">
            <v>55</v>
          </cell>
          <cell r="CG162">
            <v>85</v>
          </cell>
          <cell r="CH162">
            <v>100</v>
          </cell>
          <cell r="CI162">
            <v>100</v>
          </cell>
          <cell r="CJ162">
            <v>20</v>
          </cell>
          <cell r="CK162">
            <v>20</v>
          </cell>
          <cell r="CL162">
            <v>70</v>
          </cell>
          <cell r="CM162">
            <v>55</v>
          </cell>
          <cell r="CN162">
            <v>0</v>
          </cell>
          <cell r="CO162">
            <v>0</v>
          </cell>
          <cell r="CP162">
            <v>0</v>
          </cell>
          <cell r="CQ162">
            <v>0</v>
          </cell>
          <cell r="CR162">
            <v>100</v>
          </cell>
          <cell r="CS162">
            <v>100</v>
          </cell>
          <cell r="CU162">
            <v>47.75</v>
          </cell>
          <cell r="CV162">
            <v>50</v>
          </cell>
          <cell r="CX162">
            <v>49.1</v>
          </cell>
          <cell r="CY162">
            <v>61.375</v>
          </cell>
          <cell r="CZ162" t="str">
            <v>D</v>
          </cell>
        </row>
        <row r="163">
          <cell r="A163">
            <v>155</v>
          </cell>
          <cell r="B163">
            <v>5107</v>
          </cell>
          <cell r="C163" t="str">
            <v>Semily</v>
          </cell>
          <cell r="D163" t="str">
            <v>00276111</v>
          </cell>
          <cell r="E163">
            <v>8447</v>
          </cell>
          <cell r="F163">
            <v>8472</v>
          </cell>
          <cell r="G163">
            <v>120367383.05</v>
          </cell>
          <cell r="H163">
            <v>128806844.70999999</v>
          </cell>
          <cell r="I163">
            <v>22448310.84</v>
          </cell>
          <cell r="J163">
            <v>19885895.93</v>
          </cell>
          <cell r="K163">
            <v>2978354.59</v>
          </cell>
          <cell r="L163">
            <v>3383831.64</v>
          </cell>
          <cell r="M163">
            <v>1681328.17</v>
          </cell>
          <cell r="N163">
            <v>2789463.94</v>
          </cell>
          <cell r="O163">
            <v>3319100</v>
          </cell>
          <cell r="P163">
            <v>753565</v>
          </cell>
          <cell r="Q163">
            <v>2000</v>
          </cell>
          <cell r="R163">
            <v>121001</v>
          </cell>
          <cell r="S163">
            <v>142817693.88999999</v>
          </cell>
          <cell r="T163">
            <v>148813741.63999999</v>
          </cell>
          <cell r="U163">
            <v>46662487.439999998</v>
          </cell>
          <cell r="V163">
            <v>51586020.780000001</v>
          </cell>
          <cell r="W163">
            <v>2462518.4900000002</v>
          </cell>
          <cell r="X163">
            <v>3483490.62</v>
          </cell>
          <cell r="Y163">
            <v>49125005.93</v>
          </cell>
          <cell r="Z163">
            <v>55069511.399999999</v>
          </cell>
          <cell r="AA163">
            <v>191942699.81999999</v>
          </cell>
          <cell r="AB163">
            <v>203883253.03999999</v>
          </cell>
          <cell r="AC163">
            <v>46387708.200000003</v>
          </cell>
          <cell r="AD163">
            <v>49234206</v>
          </cell>
          <cell r="AE163">
            <v>1093335.18</v>
          </cell>
          <cell r="AF163">
            <v>925981.78</v>
          </cell>
          <cell r="AI163">
            <v>40046789.840000004</v>
          </cell>
          <cell r="AJ163">
            <v>34337579.140000001</v>
          </cell>
          <cell r="AK163">
            <v>74648844.489999995</v>
          </cell>
          <cell r="AL163">
            <v>77612274.469999999</v>
          </cell>
          <cell r="AM163">
            <v>164234409.83000001</v>
          </cell>
          <cell r="AN163">
            <v>164970860.53</v>
          </cell>
          <cell r="AO163">
            <v>24757732.399999999</v>
          </cell>
          <cell r="AP163">
            <v>23534489.82</v>
          </cell>
          <cell r="AQ163">
            <v>188992142.23000002</v>
          </cell>
          <cell r="AR163">
            <v>188505350.34999999</v>
          </cell>
          <cell r="AS163">
            <v>2950557.5899999738</v>
          </cell>
          <cell r="AT163">
            <v>15377902.689999998</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-13211717.08</v>
          </cell>
          <cell r="BJ163">
            <v>-13555769.92</v>
          </cell>
          <cell r="BK163">
            <v>-13211717.08</v>
          </cell>
          <cell r="BL163">
            <v>-13555769.92</v>
          </cell>
          <cell r="BM163">
            <v>0</v>
          </cell>
          <cell r="BN163">
            <v>0</v>
          </cell>
          <cell r="BO163">
            <v>0</v>
          </cell>
          <cell r="BP163">
            <v>0</v>
          </cell>
          <cell r="BQ163">
            <v>0</v>
          </cell>
          <cell r="BR163">
            <v>0</v>
          </cell>
          <cell r="BS163">
            <v>64383509.060000002</v>
          </cell>
          <cell r="BT163">
            <v>62463912.479999997</v>
          </cell>
          <cell r="BU163">
            <v>47558350.710000001</v>
          </cell>
          <cell r="BV163">
            <v>67032032.030000001</v>
          </cell>
          <cell r="BX163">
            <v>-12118381.9</v>
          </cell>
          <cell r="BY163">
            <v>-12629788.140000001</v>
          </cell>
          <cell r="BZ163">
            <v>191940699.81999999</v>
          </cell>
          <cell r="CA163">
            <v>203762252.03999999</v>
          </cell>
          <cell r="CC163">
            <v>4043892.7699999735</v>
          </cell>
          <cell r="CD163">
            <v>16303884.469999997</v>
          </cell>
          <cell r="CF163">
            <v>100</v>
          </cell>
          <cell r="CG163">
            <v>100</v>
          </cell>
          <cell r="CH163">
            <v>100</v>
          </cell>
          <cell r="CI163">
            <v>100</v>
          </cell>
          <cell r="CJ163">
            <v>0</v>
          </cell>
          <cell r="CK163">
            <v>0</v>
          </cell>
          <cell r="CL163">
            <v>40</v>
          </cell>
          <cell r="CM163">
            <v>55</v>
          </cell>
          <cell r="CN163">
            <v>0</v>
          </cell>
          <cell r="CO163">
            <v>0</v>
          </cell>
          <cell r="CP163">
            <v>0</v>
          </cell>
          <cell r="CQ163">
            <v>0</v>
          </cell>
          <cell r="CR163">
            <v>100</v>
          </cell>
          <cell r="CS163">
            <v>100</v>
          </cell>
          <cell r="CU163">
            <v>46</v>
          </cell>
          <cell r="CV163">
            <v>48.25</v>
          </cell>
          <cell r="CX163">
            <v>47.35</v>
          </cell>
          <cell r="CY163">
            <v>59.1875</v>
          </cell>
          <cell r="CZ163" t="str">
            <v>D</v>
          </cell>
        </row>
        <row r="164">
          <cell r="A164">
            <v>156</v>
          </cell>
          <cell r="B164">
            <v>2124</v>
          </cell>
          <cell r="C164" t="str">
            <v>Slaný</v>
          </cell>
          <cell r="D164" t="str">
            <v>00234877</v>
          </cell>
          <cell r="E164">
            <v>15515</v>
          </cell>
          <cell r="F164">
            <v>15505</v>
          </cell>
          <cell r="G164">
            <v>225672074.91</v>
          </cell>
          <cell r="H164">
            <v>241576700.44</v>
          </cell>
          <cell r="I164">
            <v>13509014.76</v>
          </cell>
          <cell r="J164">
            <v>11854006.1</v>
          </cell>
          <cell r="K164">
            <v>3033132.73</v>
          </cell>
          <cell r="L164">
            <v>3162016.21</v>
          </cell>
          <cell r="M164">
            <v>2776429.76</v>
          </cell>
          <cell r="N164">
            <v>2654380.71</v>
          </cell>
          <cell r="O164">
            <v>109250</v>
          </cell>
          <cell r="P164">
            <v>310750</v>
          </cell>
          <cell r="Q164">
            <v>5776861.3399999999</v>
          </cell>
          <cell r="R164">
            <v>2159683</v>
          </cell>
          <cell r="S164">
            <v>244957951.00999999</v>
          </cell>
          <cell r="T164">
            <v>255590389.53999999</v>
          </cell>
          <cell r="U164">
            <v>67806701.849999994</v>
          </cell>
          <cell r="V164">
            <v>81819796.370000005</v>
          </cell>
          <cell r="W164">
            <v>33366068.68</v>
          </cell>
          <cell r="X164">
            <v>2896166.18</v>
          </cell>
          <cell r="Y164">
            <v>101172770.53</v>
          </cell>
          <cell r="Z164">
            <v>84715962.549999997</v>
          </cell>
          <cell r="AA164">
            <v>346130721.53999996</v>
          </cell>
          <cell r="AB164">
            <v>340306352.08999997</v>
          </cell>
          <cell r="AC164">
            <v>80348086.340000004</v>
          </cell>
          <cell r="AD164">
            <v>88632785.409999996</v>
          </cell>
          <cell r="AE164">
            <v>186686.64</v>
          </cell>
          <cell r="AF164">
            <v>163839.23000000001</v>
          </cell>
          <cell r="AI164">
            <v>90259046.689999998</v>
          </cell>
          <cell r="AJ164">
            <v>84901053.670000002</v>
          </cell>
          <cell r="AK164">
            <v>39055962.609999999</v>
          </cell>
          <cell r="AL164">
            <v>45837964.43</v>
          </cell>
          <cell r="AM164">
            <v>228825600.61000001</v>
          </cell>
          <cell r="AN164">
            <v>238729592.38999999</v>
          </cell>
          <cell r="AO164">
            <v>30312372.600000001</v>
          </cell>
          <cell r="AP164">
            <v>35687763.329999998</v>
          </cell>
          <cell r="AQ164">
            <v>259137973.21000001</v>
          </cell>
          <cell r="AR164">
            <v>274417355.71999997</v>
          </cell>
          <cell r="AS164">
            <v>86992748.329999954</v>
          </cell>
          <cell r="AT164">
            <v>65888996.370000005</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-14503999.800000001</v>
          </cell>
          <cell r="BJ164">
            <v>-6556666.4000000004</v>
          </cell>
          <cell r="BK164">
            <v>-14503999.800000001</v>
          </cell>
          <cell r="BL164">
            <v>-6556666.4000000004</v>
          </cell>
          <cell r="BM164">
            <v>0</v>
          </cell>
          <cell r="BN164">
            <v>0</v>
          </cell>
          <cell r="BO164">
            <v>0</v>
          </cell>
          <cell r="BP164">
            <v>0</v>
          </cell>
          <cell r="BQ164">
            <v>0</v>
          </cell>
          <cell r="BR164">
            <v>0</v>
          </cell>
          <cell r="BS164">
            <v>75015232.569999993</v>
          </cell>
          <cell r="BT164">
            <v>69020410.109999999</v>
          </cell>
          <cell r="BU164">
            <v>204060402.34999999</v>
          </cell>
          <cell r="BV164">
            <v>264340527.44999999</v>
          </cell>
          <cell r="BX164">
            <v>-14317313.16</v>
          </cell>
          <cell r="BY164">
            <v>-6392827.1699999999</v>
          </cell>
          <cell r="BZ164">
            <v>340353860.19999999</v>
          </cell>
          <cell r="CA164">
            <v>338146669.08999997</v>
          </cell>
          <cell r="CC164">
            <v>87179434.969999954</v>
          </cell>
          <cell r="CD164">
            <v>66052835.600000001</v>
          </cell>
          <cell r="CF164">
            <v>100</v>
          </cell>
          <cell r="CG164">
            <v>100</v>
          </cell>
          <cell r="CH164">
            <v>100</v>
          </cell>
          <cell r="CI164">
            <v>100</v>
          </cell>
          <cell r="CJ164">
            <v>80</v>
          </cell>
          <cell r="CK164">
            <v>80</v>
          </cell>
          <cell r="CL164">
            <v>85</v>
          </cell>
          <cell r="CM164">
            <v>85</v>
          </cell>
          <cell r="CN164">
            <v>0</v>
          </cell>
          <cell r="CO164">
            <v>0</v>
          </cell>
          <cell r="CP164">
            <v>0</v>
          </cell>
          <cell r="CQ164">
            <v>0</v>
          </cell>
          <cell r="CR164">
            <v>100</v>
          </cell>
          <cell r="CS164">
            <v>100</v>
          </cell>
          <cell r="CU164">
            <v>68.75</v>
          </cell>
          <cell r="CV164">
            <v>68.75</v>
          </cell>
          <cell r="CX164">
            <v>68.75</v>
          </cell>
          <cell r="CY164">
            <v>85.9375</v>
          </cell>
          <cell r="CZ164" t="str">
            <v>A</v>
          </cell>
        </row>
        <row r="165">
          <cell r="A165">
            <v>157</v>
          </cell>
          <cell r="B165">
            <v>6215</v>
          </cell>
          <cell r="C165" t="str">
            <v>Slavkov u Brna</v>
          </cell>
          <cell r="D165" t="str">
            <v>00292311</v>
          </cell>
          <cell r="E165">
            <v>6564</v>
          </cell>
          <cell r="F165">
            <v>6597</v>
          </cell>
          <cell r="G165">
            <v>92419946.859999999</v>
          </cell>
          <cell r="H165">
            <v>106937989.68000001</v>
          </cell>
          <cell r="I165">
            <v>11040667.08</v>
          </cell>
          <cell r="J165">
            <v>14166031.43</v>
          </cell>
          <cell r="K165">
            <v>937053.09</v>
          </cell>
          <cell r="L165">
            <v>7887700.6799999997</v>
          </cell>
          <cell r="M165">
            <v>1934800</v>
          </cell>
          <cell r="N165">
            <v>121544.8</v>
          </cell>
          <cell r="O165">
            <v>2040</v>
          </cell>
          <cell r="P165">
            <v>1670</v>
          </cell>
          <cell r="Q165">
            <v>536519.89</v>
          </cell>
          <cell r="R165">
            <v>2092625.6</v>
          </cell>
          <cell r="S165">
            <v>103997133.83</v>
          </cell>
          <cell r="T165">
            <v>123196646.71000001</v>
          </cell>
          <cell r="U165">
            <v>31922374.829999998</v>
          </cell>
          <cell r="V165">
            <v>34865866.25</v>
          </cell>
          <cell r="W165">
            <v>21301204</v>
          </cell>
          <cell r="X165">
            <v>26003992</v>
          </cell>
          <cell r="Y165">
            <v>53223578.829999998</v>
          </cell>
          <cell r="Z165">
            <v>60869858.25</v>
          </cell>
          <cell r="AA165">
            <v>157220712.66</v>
          </cell>
          <cell r="AB165">
            <v>184066504.96000001</v>
          </cell>
          <cell r="AC165">
            <v>27620051</v>
          </cell>
          <cell r="AD165">
            <v>33730890</v>
          </cell>
          <cell r="AE165">
            <v>196848.57</v>
          </cell>
          <cell r="AF165">
            <v>165326.81</v>
          </cell>
          <cell r="AI165">
            <v>24650188.670000002</v>
          </cell>
          <cell r="AJ165">
            <v>37320220.380000003</v>
          </cell>
          <cell r="AK165">
            <v>35438311.299999997</v>
          </cell>
          <cell r="AL165">
            <v>40474488.350000001</v>
          </cell>
          <cell r="AM165">
            <v>90899536.969999999</v>
          </cell>
          <cell r="AN165">
            <v>114886338.73</v>
          </cell>
          <cell r="AO165">
            <v>31060325.739999998</v>
          </cell>
          <cell r="AP165">
            <v>79506384.719999999</v>
          </cell>
          <cell r="AQ165">
            <v>121959862.70999999</v>
          </cell>
          <cell r="AR165">
            <v>194392723.44999999</v>
          </cell>
          <cell r="AS165">
            <v>35260849.950000003</v>
          </cell>
          <cell r="AT165">
            <v>-10326218.48999998</v>
          </cell>
          <cell r="AU165">
            <v>0</v>
          </cell>
          <cell r="AV165">
            <v>0</v>
          </cell>
          <cell r="AW165">
            <v>0</v>
          </cell>
          <cell r="AX165">
            <v>0</v>
          </cell>
          <cell r="AY165">
            <v>0</v>
          </cell>
          <cell r="AZ165">
            <v>0</v>
          </cell>
          <cell r="BA165">
            <v>0</v>
          </cell>
          <cell r="BB165">
            <v>0</v>
          </cell>
          <cell r="BC165">
            <v>0</v>
          </cell>
          <cell r="BD165">
            <v>0</v>
          </cell>
          <cell r="BE165">
            <v>0</v>
          </cell>
          <cell r="BF165">
            <v>0</v>
          </cell>
          <cell r="BG165">
            <v>0</v>
          </cell>
          <cell r="BH165">
            <v>0</v>
          </cell>
          <cell r="BI165">
            <v>-8258745.2999999998</v>
          </cell>
          <cell r="BJ165">
            <v>-7770545.1600000001</v>
          </cell>
          <cell r="BK165">
            <v>-8258745.2999999998</v>
          </cell>
          <cell r="BL165">
            <v>-7770545.1600000001</v>
          </cell>
          <cell r="BM165">
            <v>0</v>
          </cell>
          <cell r="BN165">
            <v>0</v>
          </cell>
          <cell r="BO165">
            <v>0</v>
          </cell>
          <cell r="BP165">
            <v>0</v>
          </cell>
          <cell r="BQ165">
            <v>0</v>
          </cell>
          <cell r="BR165">
            <v>0</v>
          </cell>
          <cell r="BS165">
            <v>47409280.259999998</v>
          </cell>
          <cell r="BT165">
            <v>39571640.359999999</v>
          </cell>
          <cell r="BU165">
            <v>98548693.060000002</v>
          </cell>
          <cell r="BV165">
            <v>83111244.75</v>
          </cell>
          <cell r="BX165">
            <v>-8061896.7299999995</v>
          </cell>
          <cell r="BY165">
            <v>-7605218.3500000006</v>
          </cell>
          <cell r="BZ165">
            <v>156684192.76999998</v>
          </cell>
          <cell r="CA165">
            <v>181973879.36000001</v>
          </cell>
          <cell r="CC165">
            <v>35457698.520000003</v>
          </cell>
          <cell r="CD165">
            <v>-10160891.679999979</v>
          </cell>
          <cell r="CF165">
            <v>100</v>
          </cell>
          <cell r="CG165">
            <v>100</v>
          </cell>
          <cell r="CH165">
            <v>100</v>
          </cell>
          <cell r="CI165">
            <v>100</v>
          </cell>
          <cell r="CJ165">
            <v>80</v>
          </cell>
          <cell r="CK165">
            <v>80</v>
          </cell>
          <cell r="CL165">
            <v>100</v>
          </cell>
          <cell r="CM165">
            <v>70</v>
          </cell>
          <cell r="CN165">
            <v>0</v>
          </cell>
          <cell r="CO165">
            <v>100</v>
          </cell>
          <cell r="CP165">
            <v>0</v>
          </cell>
          <cell r="CQ165">
            <v>0</v>
          </cell>
          <cell r="CR165">
            <v>100</v>
          </cell>
          <cell r="CS165">
            <v>100</v>
          </cell>
          <cell r="CU165">
            <v>71</v>
          </cell>
          <cell r="CV165">
            <v>81.5</v>
          </cell>
          <cell r="CX165">
            <v>77.3</v>
          </cell>
          <cell r="CY165">
            <v>96.625</v>
          </cell>
          <cell r="CZ165" t="str">
            <v>A</v>
          </cell>
        </row>
        <row r="166">
          <cell r="A166">
            <v>158</v>
          </cell>
          <cell r="B166">
            <v>3110</v>
          </cell>
          <cell r="C166" t="str">
            <v>Soběslav</v>
          </cell>
          <cell r="D166" t="str">
            <v>00252921</v>
          </cell>
          <cell r="E166">
            <v>7043</v>
          </cell>
          <cell r="F166">
            <v>7002</v>
          </cell>
          <cell r="G166">
            <v>101339572.93000001</v>
          </cell>
          <cell r="H166">
            <v>111976456.16</v>
          </cell>
          <cell r="I166">
            <v>22093039.109999999</v>
          </cell>
          <cell r="J166">
            <v>22489131.34</v>
          </cell>
          <cell r="K166">
            <v>1391098.59</v>
          </cell>
          <cell r="L166">
            <v>1101681.57</v>
          </cell>
          <cell r="M166">
            <v>1470214.22</v>
          </cell>
          <cell r="N166">
            <v>1587862.49</v>
          </cell>
          <cell r="O166">
            <v>441583.87</v>
          </cell>
          <cell r="P166">
            <v>521510.63</v>
          </cell>
          <cell r="Q166">
            <v>12878478</v>
          </cell>
          <cell r="R166">
            <v>423066</v>
          </cell>
          <cell r="S166">
            <v>136311090.04000002</v>
          </cell>
          <cell r="T166">
            <v>134888653.5</v>
          </cell>
          <cell r="U166">
            <v>29092169</v>
          </cell>
          <cell r="V166">
            <v>33854153.799999997</v>
          </cell>
          <cell r="W166">
            <v>2935105</v>
          </cell>
          <cell r="X166">
            <v>836300</v>
          </cell>
          <cell r="Y166">
            <v>32027274</v>
          </cell>
          <cell r="Z166">
            <v>34690453.799999997</v>
          </cell>
          <cell r="AA166">
            <v>168338364.04000002</v>
          </cell>
          <cell r="AB166">
            <v>169579107.30000001</v>
          </cell>
          <cell r="AC166">
            <v>31029996</v>
          </cell>
          <cell r="AD166">
            <v>33103040</v>
          </cell>
          <cell r="AI166">
            <v>44907653.310000002</v>
          </cell>
          <cell r="AJ166">
            <v>49348168.399999999</v>
          </cell>
          <cell r="AK166">
            <v>32957876.539999999</v>
          </cell>
          <cell r="AL166">
            <v>37216299.560000002</v>
          </cell>
          <cell r="AM166">
            <v>113820885.84999999</v>
          </cell>
          <cell r="AN166">
            <v>125080622.95999999</v>
          </cell>
          <cell r="AO166">
            <v>34870320.219999999</v>
          </cell>
          <cell r="AP166">
            <v>32981047.379999999</v>
          </cell>
          <cell r="AQ166">
            <v>148691206.06999999</v>
          </cell>
          <cell r="AR166">
            <v>158061670.34</v>
          </cell>
          <cell r="AS166">
            <v>19647157.970000029</v>
          </cell>
          <cell r="AT166">
            <v>11517436.960000008</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1E-4</v>
          </cell>
          <cell r="BT166">
            <v>1E-4</v>
          </cell>
          <cell r="BU166">
            <v>68030942.450000003</v>
          </cell>
          <cell r="BV166">
            <v>80585217.030000001</v>
          </cell>
          <cell r="BX166">
            <v>0</v>
          </cell>
          <cell r="BY166">
            <v>0</v>
          </cell>
          <cell r="BZ166">
            <v>155459886.04000002</v>
          </cell>
          <cell r="CA166">
            <v>169156041.30000001</v>
          </cell>
          <cell r="CC166">
            <v>19647157.970000029</v>
          </cell>
          <cell r="CD166">
            <v>11517436.960000008</v>
          </cell>
          <cell r="CF166">
            <v>100</v>
          </cell>
          <cell r="CG166">
            <v>100</v>
          </cell>
          <cell r="CH166">
            <v>100</v>
          </cell>
          <cell r="CI166">
            <v>100</v>
          </cell>
          <cell r="CJ166">
            <v>80</v>
          </cell>
          <cell r="CK166">
            <v>80</v>
          </cell>
          <cell r="CL166">
            <v>85</v>
          </cell>
          <cell r="CM166">
            <v>85</v>
          </cell>
          <cell r="CN166">
            <v>100</v>
          </cell>
          <cell r="CO166">
            <v>100</v>
          </cell>
          <cell r="CP166">
            <v>0</v>
          </cell>
          <cell r="CQ166">
            <v>0</v>
          </cell>
          <cell r="CR166">
            <v>100</v>
          </cell>
          <cell r="CS166">
            <v>100</v>
          </cell>
          <cell r="CU166">
            <v>83.75</v>
          </cell>
          <cell r="CV166">
            <v>83.75</v>
          </cell>
          <cell r="CX166">
            <v>83.75</v>
          </cell>
          <cell r="CY166">
            <v>104.6875</v>
          </cell>
          <cell r="CZ166" t="str">
            <v>A</v>
          </cell>
        </row>
        <row r="167">
          <cell r="A167">
            <v>159</v>
          </cell>
          <cell r="B167">
            <v>4107</v>
          </cell>
          <cell r="C167" t="str">
            <v>Sokolov</v>
          </cell>
          <cell r="D167" t="str">
            <v>00259586</v>
          </cell>
          <cell r="E167">
            <v>23678</v>
          </cell>
          <cell r="F167">
            <v>23546</v>
          </cell>
          <cell r="G167">
            <v>340528094.45999998</v>
          </cell>
          <cell r="H167">
            <v>368153890.39999998</v>
          </cell>
          <cell r="I167">
            <v>131265999.72</v>
          </cell>
          <cell r="J167">
            <v>128035848.36</v>
          </cell>
          <cell r="K167">
            <v>8229006.8899999997</v>
          </cell>
          <cell r="L167">
            <v>7559851.3700000001</v>
          </cell>
          <cell r="M167">
            <v>9201510.5399999991</v>
          </cell>
          <cell r="N167">
            <v>6896197.4199999999</v>
          </cell>
          <cell r="O167">
            <v>256350</v>
          </cell>
          <cell r="P167">
            <v>72019</v>
          </cell>
          <cell r="Q167">
            <v>8770041.75</v>
          </cell>
          <cell r="R167">
            <v>19643206.170000002</v>
          </cell>
          <cell r="S167">
            <v>480564135.92999995</v>
          </cell>
          <cell r="T167">
            <v>515832944.93000001</v>
          </cell>
          <cell r="U167">
            <v>53762201.609999999</v>
          </cell>
          <cell r="V167">
            <v>67001006.600000001</v>
          </cell>
          <cell r="W167">
            <v>39540242.200000003</v>
          </cell>
          <cell r="X167">
            <v>2015716.99</v>
          </cell>
          <cell r="Y167">
            <v>93302443.810000002</v>
          </cell>
          <cell r="Z167">
            <v>69016723.590000004</v>
          </cell>
          <cell r="AA167">
            <v>573866579.74000001</v>
          </cell>
          <cell r="AB167">
            <v>584849668.51999998</v>
          </cell>
          <cell r="AC167">
            <v>97758285</v>
          </cell>
          <cell r="AD167">
            <v>103649756</v>
          </cell>
          <cell r="AE167">
            <v>6967591.6600000001</v>
          </cell>
          <cell r="AF167">
            <v>6487687.0999999996</v>
          </cell>
          <cell r="AG167" t="str">
            <v>0,00</v>
          </cell>
          <cell r="AH167">
            <v>88421.07</v>
          </cell>
          <cell r="AI167">
            <v>222135511.87</v>
          </cell>
          <cell r="AJ167">
            <v>229749242.11000001</v>
          </cell>
          <cell r="AK167">
            <v>77800677.329999998</v>
          </cell>
          <cell r="AL167">
            <v>81806314.150000006</v>
          </cell>
          <cell r="AM167">
            <v>423536292.5</v>
          </cell>
          <cell r="AN167">
            <v>441149329.89999998</v>
          </cell>
          <cell r="AO167">
            <v>40751792.509999998</v>
          </cell>
          <cell r="AP167">
            <v>84438576.150000006</v>
          </cell>
          <cell r="AQ167">
            <v>464288085.00999999</v>
          </cell>
          <cell r="AR167">
            <v>525587906.04999995</v>
          </cell>
          <cell r="AS167">
            <v>109578494.73000002</v>
          </cell>
          <cell r="AT167">
            <v>59261762.470000029</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1508500</v>
          </cell>
          <cell r="BT167">
            <v>1941692</v>
          </cell>
          <cell r="BU167">
            <v>286893956.81</v>
          </cell>
          <cell r="BV167">
            <v>348866598.30000001</v>
          </cell>
          <cell r="BX167">
            <v>6967591.6600000001</v>
          </cell>
          <cell r="BY167">
            <v>6576108.1699999999</v>
          </cell>
          <cell r="BZ167">
            <v>565096537.99000001</v>
          </cell>
          <cell r="CA167">
            <v>565206462.35000002</v>
          </cell>
          <cell r="CC167">
            <v>116546086.39000002</v>
          </cell>
          <cell r="CD167">
            <v>65837870.64000003</v>
          </cell>
          <cell r="CF167">
            <v>100</v>
          </cell>
          <cell r="CG167">
            <v>100</v>
          </cell>
          <cell r="CH167">
            <v>100</v>
          </cell>
          <cell r="CI167">
            <v>100</v>
          </cell>
          <cell r="CJ167">
            <v>100</v>
          </cell>
          <cell r="CK167">
            <v>100</v>
          </cell>
          <cell r="CL167">
            <v>85</v>
          </cell>
          <cell r="CM167">
            <v>85</v>
          </cell>
          <cell r="CN167">
            <v>100</v>
          </cell>
          <cell r="CO167">
            <v>100</v>
          </cell>
          <cell r="CP167">
            <v>0</v>
          </cell>
          <cell r="CQ167">
            <v>0</v>
          </cell>
          <cell r="CR167">
            <v>100</v>
          </cell>
          <cell r="CS167">
            <v>100</v>
          </cell>
          <cell r="CU167">
            <v>87.75</v>
          </cell>
          <cell r="CV167">
            <v>87.75</v>
          </cell>
          <cell r="CX167">
            <v>87.75</v>
          </cell>
          <cell r="CY167">
            <v>109.6875</v>
          </cell>
          <cell r="CZ167" t="str">
            <v>A</v>
          </cell>
        </row>
        <row r="168">
          <cell r="A168">
            <v>160</v>
          </cell>
          <cell r="B168">
            <v>3212</v>
          </cell>
          <cell r="C168" t="str">
            <v>Stod</v>
          </cell>
          <cell r="D168" t="str">
            <v>00257265</v>
          </cell>
          <cell r="E168">
            <v>3597</v>
          </cell>
          <cell r="F168">
            <v>3608</v>
          </cell>
          <cell r="G168">
            <v>59144570.579999998</v>
          </cell>
          <cell r="H168">
            <v>65858666.630000003</v>
          </cell>
          <cell r="I168">
            <v>17513649.539999999</v>
          </cell>
          <cell r="J168">
            <v>18705894.050000001</v>
          </cell>
          <cell r="K168">
            <v>953827.52</v>
          </cell>
          <cell r="L168">
            <v>994429.47</v>
          </cell>
          <cell r="M168">
            <v>250564.24</v>
          </cell>
          <cell r="N168">
            <v>189325</v>
          </cell>
          <cell r="O168" t="str">
            <v>0,00</v>
          </cell>
          <cell r="P168">
            <v>2400</v>
          </cell>
          <cell r="Q168">
            <v>2676880</v>
          </cell>
          <cell r="R168">
            <v>4858624</v>
          </cell>
          <cell r="S168">
            <v>79335100.120000005</v>
          </cell>
          <cell r="T168">
            <v>89423184.680000007</v>
          </cell>
          <cell r="U168">
            <v>19499920.260000002</v>
          </cell>
          <cell r="V168">
            <v>21553212.16</v>
          </cell>
          <cell r="W168">
            <v>5175339.1500000004</v>
          </cell>
          <cell r="X168">
            <v>2471012</v>
          </cell>
          <cell r="Y168">
            <v>24675259.41</v>
          </cell>
          <cell r="Z168">
            <v>24024224.16</v>
          </cell>
          <cell r="AA168">
            <v>104010359.53</v>
          </cell>
          <cell r="AB168">
            <v>113447408.84</v>
          </cell>
          <cell r="AC168">
            <v>28281881</v>
          </cell>
          <cell r="AD168">
            <v>31932211.309999999</v>
          </cell>
          <cell r="AE168">
            <v>592058.1</v>
          </cell>
          <cell r="AF168">
            <v>507964.1</v>
          </cell>
          <cell r="AG168" t="str">
            <v>0,00</v>
          </cell>
          <cell r="AH168">
            <v>135962.87</v>
          </cell>
          <cell r="AI168">
            <v>34350664.899999999</v>
          </cell>
          <cell r="AJ168">
            <v>37371492.75</v>
          </cell>
          <cell r="AK168">
            <v>8730563.5</v>
          </cell>
          <cell r="AL168">
            <v>8924936.9600000009</v>
          </cell>
          <cell r="AM168">
            <v>72704216.920000002</v>
          </cell>
          <cell r="AN168">
            <v>79363080.620000005</v>
          </cell>
          <cell r="AO168">
            <v>19165405.109999999</v>
          </cell>
          <cell r="AP168">
            <v>16427512.449999999</v>
          </cell>
          <cell r="AQ168">
            <v>91869622.030000001</v>
          </cell>
          <cell r="AR168">
            <v>95790593.070000008</v>
          </cell>
          <cell r="AS168">
            <v>12140737.5</v>
          </cell>
          <cell r="AT168">
            <v>17656815.769999996</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-7593160.6200000001</v>
          </cell>
          <cell r="BJ168">
            <v>-7626940.2400000002</v>
          </cell>
          <cell r="BK168">
            <v>-7593160.6200000001</v>
          </cell>
          <cell r="BL168">
            <v>-7626940.2400000002</v>
          </cell>
          <cell r="BM168">
            <v>0</v>
          </cell>
          <cell r="BN168">
            <v>0</v>
          </cell>
          <cell r="BO168">
            <v>0</v>
          </cell>
          <cell r="BP168">
            <v>0</v>
          </cell>
          <cell r="BQ168">
            <v>0</v>
          </cell>
          <cell r="BR168">
            <v>0</v>
          </cell>
          <cell r="BS168">
            <v>41512458.960000001</v>
          </cell>
          <cell r="BT168">
            <v>33885518.719999999</v>
          </cell>
          <cell r="BU168">
            <v>26534176.829999998</v>
          </cell>
          <cell r="BV168">
            <v>36681720.359999999</v>
          </cell>
          <cell r="BX168">
            <v>-7001102.5200000005</v>
          </cell>
          <cell r="BY168">
            <v>-6983013.2700000005</v>
          </cell>
          <cell r="BZ168">
            <v>101333479.53000002</v>
          </cell>
          <cell r="CA168">
            <v>108588784.84</v>
          </cell>
          <cell r="CC168">
            <v>12732795.6</v>
          </cell>
          <cell r="CD168">
            <v>18300742.739999998</v>
          </cell>
          <cell r="CF168">
            <v>100</v>
          </cell>
          <cell r="CG168">
            <v>100</v>
          </cell>
          <cell r="CH168">
            <v>100</v>
          </cell>
          <cell r="CI168">
            <v>100</v>
          </cell>
          <cell r="CJ168">
            <v>60</v>
          </cell>
          <cell r="CK168">
            <v>60</v>
          </cell>
          <cell r="CL168">
            <v>70</v>
          </cell>
          <cell r="CM168">
            <v>70</v>
          </cell>
          <cell r="CN168">
            <v>0</v>
          </cell>
          <cell r="CO168">
            <v>0</v>
          </cell>
          <cell r="CP168">
            <v>0</v>
          </cell>
          <cell r="CQ168">
            <v>0</v>
          </cell>
          <cell r="CR168">
            <v>100</v>
          </cell>
          <cell r="CS168">
            <v>100</v>
          </cell>
          <cell r="CU168">
            <v>62.5</v>
          </cell>
          <cell r="CV168">
            <v>62.5</v>
          </cell>
          <cell r="CX168">
            <v>62.5</v>
          </cell>
          <cell r="CY168">
            <v>78.125</v>
          </cell>
          <cell r="CZ168" t="str">
            <v>B</v>
          </cell>
        </row>
        <row r="169">
          <cell r="A169">
            <v>161</v>
          </cell>
          <cell r="B169">
            <v>3111</v>
          </cell>
          <cell r="C169" t="str">
            <v>Strakonice</v>
          </cell>
          <cell r="D169" t="str">
            <v>00251810</v>
          </cell>
          <cell r="E169">
            <v>22902</v>
          </cell>
          <cell r="F169">
            <v>22908</v>
          </cell>
          <cell r="G169">
            <v>329968142.39999998</v>
          </cell>
          <cell r="H169">
            <v>354842238.31999999</v>
          </cell>
          <cell r="I169">
            <v>94518619.299999997</v>
          </cell>
          <cell r="J169">
            <v>93241318.129999995</v>
          </cell>
          <cell r="K169">
            <v>8860200.3699999992</v>
          </cell>
          <cell r="L169">
            <v>5577931.9900000002</v>
          </cell>
          <cell r="M169">
            <v>5188680.75</v>
          </cell>
          <cell r="N169">
            <v>5616782.5800000001</v>
          </cell>
          <cell r="O169">
            <v>0</v>
          </cell>
          <cell r="P169">
            <v>0</v>
          </cell>
          <cell r="Q169">
            <v>5417819.7999999998</v>
          </cell>
          <cell r="R169">
            <v>7829232</v>
          </cell>
          <cell r="S169">
            <v>429904581.5</v>
          </cell>
          <cell r="T169">
            <v>455912788.44999999</v>
          </cell>
          <cell r="U169">
            <v>76336942.390000001</v>
          </cell>
          <cell r="V169">
            <v>94374542.340000004</v>
          </cell>
          <cell r="W169">
            <v>25833552.210000001</v>
          </cell>
          <cell r="X169">
            <v>10494593.52</v>
          </cell>
          <cell r="Y169">
            <v>102170494.59999999</v>
          </cell>
          <cell r="Z169">
            <v>104869135.86</v>
          </cell>
          <cell r="AA169">
            <v>532075076.10000002</v>
          </cell>
          <cell r="AB169">
            <v>560781924.30999994</v>
          </cell>
          <cell r="AC169">
            <v>88998329.859999999</v>
          </cell>
          <cell r="AD169">
            <v>90277162.799999997</v>
          </cell>
          <cell r="AE169">
            <v>4353681.53</v>
          </cell>
          <cell r="AF169">
            <v>3878917.91</v>
          </cell>
          <cell r="AG169">
            <v>22545.040000000001</v>
          </cell>
          <cell r="AH169">
            <v>67635.12</v>
          </cell>
          <cell r="AI169">
            <v>110740677.73</v>
          </cell>
          <cell r="AJ169">
            <v>112860711.72</v>
          </cell>
          <cell r="AK169">
            <v>134355804.46000001</v>
          </cell>
          <cell r="AL169">
            <v>150844462.87</v>
          </cell>
          <cell r="AM169">
            <v>346644057.05000001</v>
          </cell>
          <cell r="AN169">
            <v>366908698.38999999</v>
          </cell>
          <cell r="AO169">
            <v>45113569.729999997</v>
          </cell>
          <cell r="AP169">
            <v>101419439.53</v>
          </cell>
          <cell r="AQ169">
            <v>391757626.78000003</v>
          </cell>
          <cell r="AR169">
            <v>468328137.91999996</v>
          </cell>
          <cell r="AS169">
            <v>140317449.31999999</v>
          </cell>
          <cell r="AT169">
            <v>92453786.389999986</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-42888872</v>
          </cell>
          <cell r="BJ169">
            <v>-42888872</v>
          </cell>
          <cell r="BK169">
            <v>-42888872</v>
          </cell>
          <cell r="BL169">
            <v>-42888872</v>
          </cell>
          <cell r="BM169">
            <v>0</v>
          </cell>
          <cell r="BN169">
            <v>0</v>
          </cell>
          <cell r="BO169">
            <v>0</v>
          </cell>
          <cell r="BP169">
            <v>0</v>
          </cell>
          <cell r="BQ169">
            <v>0</v>
          </cell>
          <cell r="BR169">
            <v>0</v>
          </cell>
          <cell r="BS169">
            <v>306189994.44999999</v>
          </cell>
          <cell r="BT169">
            <v>241128081.44999999</v>
          </cell>
          <cell r="BU169">
            <v>202943950.91999999</v>
          </cell>
          <cell r="BV169">
            <v>247290310.83000001</v>
          </cell>
          <cell r="BX169">
            <v>-38512645.43</v>
          </cell>
          <cell r="BY169">
            <v>-38942318.969999999</v>
          </cell>
          <cell r="BZ169">
            <v>526657256.29999995</v>
          </cell>
          <cell r="CA169">
            <v>552952692.30999994</v>
          </cell>
          <cell r="CC169">
            <v>144693675.88999999</v>
          </cell>
          <cell r="CD169">
            <v>96400339.419999987</v>
          </cell>
          <cell r="CF169">
            <v>100</v>
          </cell>
          <cell r="CG169">
            <v>100</v>
          </cell>
          <cell r="CH169">
            <v>100</v>
          </cell>
          <cell r="CI169">
            <v>100</v>
          </cell>
          <cell r="CJ169">
            <v>100</v>
          </cell>
          <cell r="CK169">
            <v>100</v>
          </cell>
          <cell r="CL169">
            <v>100</v>
          </cell>
          <cell r="CM169">
            <v>100</v>
          </cell>
          <cell r="CN169">
            <v>0</v>
          </cell>
          <cell r="CO169">
            <v>0</v>
          </cell>
          <cell r="CP169">
            <v>0</v>
          </cell>
          <cell r="CQ169">
            <v>0</v>
          </cell>
          <cell r="CR169">
            <v>100</v>
          </cell>
          <cell r="CS169">
            <v>100</v>
          </cell>
          <cell r="CU169">
            <v>75</v>
          </cell>
          <cell r="CV169">
            <v>75</v>
          </cell>
          <cell r="CX169">
            <v>75</v>
          </cell>
          <cell r="CY169">
            <v>93.75</v>
          </cell>
          <cell r="CZ169" t="str">
            <v>A</v>
          </cell>
        </row>
        <row r="170">
          <cell r="A170">
            <v>162</v>
          </cell>
          <cell r="B170">
            <v>3213</v>
          </cell>
          <cell r="C170" t="str">
            <v>Stříbro</v>
          </cell>
          <cell r="D170" t="str">
            <v>00260177</v>
          </cell>
          <cell r="E170">
            <v>7684</v>
          </cell>
          <cell r="F170">
            <v>7705</v>
          </cell>
          <cell r="G170">
            <v>125851892.83</v>
          </cell>
          <cell r="H170">
            <v>128214944.37</v>
          </cell>
          <cell r="I170">
            <v>21831441.91</v>
          </cell>
          <cell r="J170">
            <v>19773595.390000001</v>
          </cell>
          <cell r="K170">
            <v>2224449.63</v>
          </cell>
          <cell r="L170">
            <v>1218682.27</v>
          </cell>
          <cell r="M170">
            <v>1851197.67</v>
          </cell>
          <cell r="N170">
            <v>1022563.45</v>
          </cell>
          <cell r="O170">
            <v>977930.21</v>
          </cell>
          <cell r="P170">
            <v>628817.1</v>
          </cell>
          <cell r="Q170">
            <v>1658462.59</v>
          </cell>
          <cell r="R170">
            <v>23086945.809999999</v>
          </cell>
          <cell r="S170">
            <v>149341797.33000001</v>
          </cell>
          <cell r="T170">
            <v>171075485.56999999</v>
          </cell>
          <cell r="U170">
            <v>21799316.41</v>
          </cell>
          <cell r="V170">
            <v>26295317.940000001</v>
          </cell>
          <cell r="W170">
            <v>4249974.13</v>
          </cell>
          <cell r="X170">
            <v>3289985.67</v>
          </cell>
          <cell r="Y170">
            <v>26049290.539999999</v>
          </cell>
          <cell r="Z170">
            <v>29585303.609999999</v>
          </cell>
          <cell r="AA170">
            <v>175391087.87</v>
          </cell>
          <cell r="AB170">
            <v>200660789.18000001</v>
          </cell>
          <cell r="AC170">
            <v>41718013.880000003</v>
          </cell>
          <cell r="AD170">
            <v>44815852</v>
          </cell>
          <cell r="AE170">
            <v>161731.03</v>
          </cell>
          <cell r="AF170">
            <v>190330.71</v>
          </cell>
          <cell r="AI170">
            <v>59617794.719999999</v>
          </cell>
          <cell r="AJ170">
            <v>70771135.819999993</v>
          </cell>
          <cell r="AK170">
            <v>29708794.370000001</v>
          </cell>
          <cell r="AL170">
            <v>33304881.34</v>
          </cell>
          <cell r="AM170">
            <v>134269138.00999999</v>
          </cell>
          <cell r="AN170">
            <v>154774128.30000001</v>
          </cell>
          <cell r="AO170">
            <v>24605028.5</v>
          </cell>
          <cell r="AP170">
            <v>35966114.770000003</v>
          </cell>
          <cell r="AQ170">
            <v>158874166.50999999</v>
          </cell>
          <cell r="AR170">
            <v>190740243.07000002</v>
          </cell>
          <cell r="AS170">
            <v>16516921.360000014</v>
          </cell>
          <cell r="AT170">
            <v>9920546.1099999845</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-889656</v>
          </cell>
          <cell r="BJ170">
            <v>-889656</v>
          </cell>
          <cell r="BK170">
            <v>-889656</v>
          </cell>
          <cell r="BL170">
            <v>-889656</v>
          </cell>
          <cell r="BM170">
            <v>0</v>
          </cell>
          <cell r="BN170">
            <v>0</v>
          </cell>
          <cell r="BO170">
            <v>0</v>
          </cell>
          <cell r="BP170">
            <v>0</v>
          </cell>
          <cell r="BQ170">
            <v>0</v>
          </cell>
          <cell r="BR170">
            <v>0</v>
          </cell>
          <cell r="BS170">
            <v>19982906.109999999</v>
          </cell>
          <cell r="BT170">
            <v>14419721.24</v>
          </cell>
          <cell r="BU170">
            <v>123455866.66</v>
          </cell>
          <cell r="BV170">
            <v>138890014.71000001</v>
          </cell>
          <cell r="BX170">
            <v>-727924.97</v>
          </cell>
          <cell r="BY170">
            <v>-699325.29</v>
          </cell>
          <cell r="BZ170">
            <v>173732625.28</v>
          </cell>
          <cell r="CA170">
            <v>177573843.36999997</v>
          </cell>
          <cell r="CC170">
            <v>16678652.390000014</v>
          </cell>
          <cell r="CD170">
            <v>10110876.819999985</v>
          </cell>
          <cell r="CF170">
            <v>100</v>
          </cell>
          <cell r="CG170">
            <v>100</v>
          </cell>
          <cell r="CH170">
            <v>100</v>
          </cell>
          <cell r="CI170">
            <v>100</v>
          </cell>
          <cell r="CJ170">
            <v>80</v>
          </cell>
          <cell r="CK170">
            <v>80</v>
          </cell>
          <cell r="CL170">
            <v>85</v>
          </cell>
          <cell r="CM170">
            <v>55</v>
          </cell>
          <cell r="CN170">
            <v>0</v>
          </cell>
          <cell r="CO170">
            <v>0</v>
          </cell>
          <cell r="CP170">
            <v>0</v>
          </cell>
          <cell r="CQ170">
            <v>0</v>
          </cell>
          <cell r="CR170">
            <v>100</v>
          </cell>
          <cell r="CS170">
            <v>100</v>
          </cell>
          <cell r="CU170">
            <v>68.75</v>
          </cell>
          <cell r="CV170">
            <v>64.25</v>
          </cell>
          <cell r="CX170">
            <v>66.05</v>
          </cell>
          <cell r="CY170">
            <v>82.5625</v>
          </cell>
          <cell r="CZ170" t="str">
            <v>B</v>
          </cell>
        </row>
        <row r="171">
          <cell r="A171">
            <v>163</v>
          </cell>
          <cell r="B171">
            <v>3214</v>
          </cell>
          <cell r="C171" t="str">
            <v>Sušice</v>
          </cell>
          <cell r="D171" t="str">
            <v>00256129</v>
          </cell>
          <cell r="E171">
            <v>11130</v>
          </cell>
          <cell r="F171">
            <v>11127</v>
          </cell>
          <cell r="G171">
            <v>160898213.18000001</v>
          </cell>
          <cell r="H171">
            <v>172117790.66</v>
          </cell>
          <cell r="I171">
            <v>41288327.420000002</v>
          </cell>
          <cell r="J171">
            <v>41847924.299999997</v>
          </cell>
          <cell r="K171">
            <v>1971722.97</v>
          </cell>
          <cell r="L171">
            <v>2066747.79</v>
          </cell>
          <cell r="M171">
            <v>1269422.97</v>
          </cell>
          <cell r="N171">
            <v>5074905.4000000004</v>
          </cell>
          <cell r="O171">
            <v>0</v>
          </cell>
          <cell r="P171">
            <v>0</v>
          </cell>
          <cell r="Q171">
            <v>315630</v>
          </cell>
          <cell r="R171">
            <v>2727720</v>
          </cell>
          <cell r="S171">
            <v>202502170.60000002</v>
          </cell>
          <cell r="T171">
            <v>216693434.95999998</v>
          </cell>
          <cell r="U171">
            <v>79429051.819999993</v>
          </cell>
          <cell r="V171">
            <v>88727569.379999995</v>
          </cell>
          <cell r="W171">
            <v>6260322</v>
          </cell>
          <cell r="X171">
            <v>727608</v>
          </cell>
          <cell r="Y171">
            <v>85689373.819999993</v>
          </cell>
          <cell r="Z171">
            <v>89455177.379999995</v>
          </cell>
          <cell r="AA171">
            <v>288191544.42000002</v>
          </cell>
          <cell r="AB171">
            <v>306148612.33999997</v>
          </cell>
          <cell r="AC171">
            <v>47506319.030000001</v>
          </cell>
          <cell r="AD171">
            <v>50355071</v>
          </cell>
          <cell r="AE171">
            <v>458888.25</v>
          </cell>
          <cell r="AF171">
            <v>466605.57</v>
          </cell>
          <cell r="AG171">
            <v>0</v>
          </cell>
          <cell r="AH171">
            <v>0</v>
          </cell>
          <cell r="AI171">
            <v>85252659.180000007</v>
          </cell>
          <cell r="AJ171">
            <v>86128402.640000001</v>
          </cell>
          <cell r="AK171">
            <v>63287896.829999998</v>
          </cell>
          <cell r="AL171">
            <v>76614215.75</v>
          </cell>
          <cell r="AM171">
            <v>204587006.13</v>
          </cell>
          <cell r="AN171">
            <v>221077216.99000001</v>
          </cell>
          <cell r="AO171">
            <v>47446393.689999998</v>
          </cell>
          <cell r="AP171">
            <v>50309699.520000003</v>
          </cell>
          <cell r="AQ171">
            <v>252033399.81999999</v>
          </cell>
          <cell r="AR171">
            <v>271386916.50999999</v>
          </cell>
          <cell r="AS171">
            <v>36158144.600000024</v>
          </cell>
          <cell r="AT171">
            <v>34761695.829999983</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-11853754.6</v>
          </cell>
          <cell r="BJ171">
            <v>-10917631.08</v>
          </cell>
          <cell r="BK171">
            <v>-11853754.6</v>
          </cell>
          <cell r="BL171">
            <v>-10917631.08</v>
          </cell>
          <cell r="BM171">
            <v>0</v>
          </cell>
          <cell r="BN171">
            <v>0</v>
          </cell>
          <cell r="BO171">
            <v>0</v>
          </cell>
          <cell r="BP171">
            <v>0</v>
          </cell>
          <cell r="BQ171">
            <v>0</v>
          </cell>
          <cell r="BR171">
            <v>0</v>
          </cell>
          <cell r="BS171">
            <v>100291195.36</v>
          </cell>
          <cell r="BT171">
            <v>89702370.340000004</v>
          </cell>
          <cell r="BU171">
            <v>176590499.75999999</v>
          </cell>
          <cell r="BV171">
            <v>200768780.09</v>
          </cell>
          <cell r="BX171">
            <v>-11394866.35</v>
          </cell>
          <cell r="BY171">
            <v>-10451025.51</v>
          </cell>
          <cell r="BZ171">
            <v>287875914.42000002</v>
          </cell>
          <cell r="CA171">
            <v>303420892.33999997</v>
          </cell>
          <cell r="CC171">
            <v>36617032.850000024</v>
          </cell>
          <cell r="CD171">
            <v>35228301.399999984</v>
          </cell>
          <cell r="CF171">
            <v>100</v>
          </cell>
          <cell r="CG171">
            <v>100</v>
          </cell>
          <cell r="CH171">
            <v>100</v>
          </cell>
          <cell r="CI171">
            <v>100</v>
          </cell>
          <cell r="CJ171">
            <v>40</v>
          </cell>
          <cell r="CK171">
            <v>40</v>
          </cell>
          <cell r="CL171">
            <v>70</v>
          </cell>
          <cell r="CM171">
            <v>70</v>
          </cell>
          <cell r="CN171">
            <v>0</v>
          </cell>
          <cell r="CO171">
            <v>0</v>
          </cell>
          <cell r="CP171">
            <v>0</v>
          </cell>
          <cell r="CQ171">
            <v>0</v>
          </cell>
          <cell r="CR171">
            <v>100</v>
          </cell>
          <cell r="CS171">
            <v>100</v>
          </cell>
          <cell r="CU171">
            <v>58.5</v>
          </cell>
          <cell r="CV171">
            <v>58.5</v>
          </cell>
          <cell r="CX171">
            <v>58.5</v>
          </cell>
          <cell r="CY171">
            <v>73.125</v>
          </cell>
          <cell r="CZ171" t="str">
            <v>C</v>
          </cell>
        </row>
        <row r="172">
          <cell r="A172">
            <v>164</v>
          </cell>
          <cell r="B172">
            <v>6111</v>
          </cell>
          <cell r="C172" t="str">
            <v>Světlá nad Sázavou</v>
          </cell>
          <cell r="D172" t="str">
            <v>00268321</v>
          </cell>
          <cell r="E172">
            <v>6659</v>
          </cell>
          <cell r="F172">
            <v>6637</v>
          </cell>
          <cell r="G172">
            <v>93874375.379999995</v>
          </cell>
          <cell r="H172">
            <v>104381069.47</v>
          </cell>
          <cell r="I172">
            <v>25827258.75</v>
          </cell>
          <cell r="J172">
            <v>26787231.82</v>
          </cell>
          <cell r="K172">
            <v>1234030.31</v>
          </cell>
          <cell r="L172">
            <v>1127360.79</v>
          </cell>
          <cell r="M172">
            <v>6829330.5</v>
          </cell>
          <cell r="N172">
            <v>6455685.7199999997</v>
          </cell>
          <cell r="O172">
            <v>436790</v>
          </cell>
          <cell r="P172">
            <v>676807.5</v>
          </cell>
          <cell r="Q172">
            <v>3920943.2</v>
          </cell>
          <cell r="R172">
            <v>2842091.2</v>
          </cell>
          <cell r="S172">
            <v>123622577.33</v>
          </cell>
          <cell r="T172">
            <v>134010392.48999999</v>
          </cell>
          <cell r="U172">
            <v>27453815</v>
          </cell>
          <cell r="V172">
            <v>31891376</v>
          </cell>
          <cell r="W172">
            <v>3044101.7</v>
          </cell>
          <cell r="X172" t="str">
            <v>0,00</v>
          </cell>
          <cell r="Y172">
            <v>30497916.699999999</v>
          </cell>
          <cell r="Z172">
            <v>31891376</v>
          </cell>
          <cell r="AA172">
            <v>154120494.03</v>
          </cell>
          <cell r="AB172">
            <v>165901768.49000001</v>
          </cell>
          <cell r="AC172">
            <v>26592252.100000001</v>
          </cell>
          <cell r="AD172">
            <v>28631730.300000001</v>
          </cell>
          <cell r="AE172">
            <v>387667.71</v>
          </cell>
          <cell r="AF172">
            <v>258153.79</v>
          </cell>
          <cell r="AG172">
            <v>63150.6</v>
          </cell>
          <cell r="AH172">
            <v>63150.6</v>
          </cell>
          <cell r="AI172">
            <v>16525808.630000001</v>
          </cell>
          <cell r="AJ172">
            <v>16864840.219999999</v>
          </cell>
          <cell r="AK172">
            <v>53674247.170000002</v>
          </cell>
          <cell r="AL172">
            <v>57691547.840000004</v>
          </cell>
          <cell r="AM172">
            <v>108479541.56999999</v>
          </cell>
          <cell r="AN172">
            <v>114886767.84999999</v>
          </cell>
          <cell r="AO172">
            <v>29896898.579999998</v>
          </cell>
          <cell r="AP172">
            <v>34850770.090000004</v>
          </cell>
          <cell r="AQ172">
            <v>138376440.14999998</v>
          </cell>
          <cell r="AR172">
            <v>149737537.94</v>
          </cell>
          <cell r="AS172">
            <v>15744053.880000025</v>
          </cell>
          <cell r="AT172">
            <v>16164230.550000012</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-4888404</v>
          </cell>
          <cell r="BJ172">
            <v>-4893301</v>
          </cell>
          <cell r="BK172">
            <v>-4888404</v>
          </cell>
          <cell r="BL172">
            <v>-4893301</v>
          </cell>
          <cell r="BM172">
            <v>0</v>
          </cell>
          <cell r="BN172">
            <v>0</v>
          </cell>
          <cell r="BO172">
            <v>0</v>
          </cell>
          <cell r="BP172">
            <v>0</v>
          </cell>
          <cell r="BQ172">
            <v>0</v>
          </cell>
          <cell r="BR172">
            <v>0</v>
          </cell>
          <cell r="BS172">
            <v>12743430.9</v>
          </cell>
          <cell r="BT172">
            <v>9117136.5999999996</v>
          </cell>
          <cell r="BU172">
            <v>63074035.549999997</v>
          </cell>
          <cell r="BV172">
            <v>74500077.180000007</v>
          </cell>
          <cell r="BX172">
            <v>-4437585.6900000004</v>
          </cell>
          <cell r="BY172">
            <v>-4571996.6100000003</v>
          </cell>
          <cell r="BZ172">
            <v>150199550.82999998</v>
          </cell>
          <cell r="CA172">
            <v>163059677.28999999</v>
          </cell>
          <cell r="CC172">
            <v>16194872.190000026</v>
          </cell>
          <cell r="CD172">
            <v>16485534.940000011</v>
          </cell>
          <cell r="CF172">
            <v>100</v>
          </cell>
          <cell r="CG172">
            <v>100</v>
          </cell>
          <cell r="CH172">
            <v>100</v>
          </cell>
          <cell r="CI172">
            <v>100</v>
          </cell>
          <cell r="CJ172">
            <v>80</v>
          </cell>
          <cell r="CK172">
            <v>80</v>
          </cell>
          <cell r="CL172">
            <v>100</v>
          </cell>
          <cell r="CM172">
            <v>100</v>
          </cell>
          <cell r="CN172">
            <v>0</v>
          </cell>
          <cell r="CO172">
            <v>0</v>
          </cell>
          <cell r="CP172">
            <v>0</v>
          </cell>
          <cell r="CQ172">
            <v>0</v>
          </cell>
          <cell r="CR172">
            <v>100</v>
          </cell>
          <cell r="CS172">
            <v>100</v>
          </cell>
          <cell r="CU172">
            <v>71</v>
          </cell>
          <cell r="CV172">
            <v>71</v>
          </cell>
          <cell r="CX172">
            <v>71</v>
          </cell>
          <cell r="CY172">
            <v>88.75</v>
          </cell>
          <cell r="CZ172" t="str">
            <v>A</v>
          </cell>
        </row>
        <row r="173">
          <cell r="A173">
            <v>165</v>
          </cell>
          <cell r="B173">
            <v>5312</v>
          </cell>
          <cell r="C173" t="str">
            <v>Svitavy</v>
          </cell>
          <cell r="D173" t="str">
            <v>00277444</v>
          </cell>
          <cell r="E173">
            <v>17005</v>
          </cell>
          <cell r="F173">
            <v>16949</v>
          </cell>
          <cell r="G173">
            <v>270514697.63</v>
          </cell>
          <cell r="H173">
            <v>274650008.02999997</v>
          </cell>
          <cell r="I173">
            <v>82115449.030000001</v>
          </cell>
          <cell r="J173">
            <v>88197567.760000005</v>
          </cell>
          <cell r="K173">
            <v>2289698.25</v>
          </cell>
          <cell r="L173">
            <v>4961065.74</v>
          </cell>
          <cell r="M173">
            <v>4118766.64</v>
          </cell>
          <cell r="N173">
            <v>5940861.7599999998</v>
          </cell>
          <cell r="O173">
            <v>3444826</v>
          </cell>
          <cell r="P173">
            <v>3439486.47</v>
          </cell>
          <cell r="Q173">
            <v>7470061.5800000001</v>
          </cell>
          <cell r="R173">
            <v>17759685.899999999</v>
          </cell>
          <cell r="S173">
            <v>360100208.23999995</v>
          </cell>
          <cell r="T173">
            <v>380607261.68999994</v>
          </cell>
          <cell r="U173">
            <v>45320570.729999997</v>
          </cell>
          <cell r="V173">
            <v>60957714.340000004</v>
          </cell>
          <cell r="W173">
            <v>41489449.130000003</v>
          </cell>
          <cell r="X173">
            <v>31007365.890000001</v>
          </cell>
          <cell r="Y173">
            <v>86810019.859999999</v>
          </cell>
          <cell r="Z173">
            <v>91965080.230000004</v>
          </cell>
          <cell r="AA173">
            <v>446910228.09999996</v>
          </cell>
          <cell r="AB173">
            <v>472572341.91999996</v>
          </cell>
          <cell r="AC173">
            <v>64403981.380000003</v>
          </cell>
          <cell r="AD173">
            <v>66987398.619999997</v>
          </cell>
          <cell r="AE173">
            <v>1064531.32</v>
          </cell>
          <cell r="AF173">
            <v>745280.19000000006</v>
          </cell>
          <cell r="AG173">
            <v>15775</v>
          </cell>
          <cell r="AH173">
            <v>116448</v>
          </cell>
          <cell r="AI173">
            <v>91543186.549999997</v>
          </cell>
          <cell r="AJ173">
            <v>99006605.329999998</v>
          </cell>
          <cell r="AK173">
            <v>88395222.299999997</v>
          </cell>
          <cell r="AL173">
            <v>92614931.349999994</v>
          </cell>
          <cell r="AM173">
            <v>278493980.26999998</v>
          </cell>
          <cell r="AN173">
            <v>294455850.10000002</v>
          </cell>
          <cell r="AO173">
            <v>86378792.329999998</v>
          </cell>
          <cell r="AP173">
            <v>106741005.91</v>
          </cell>
          <cell r="AQ173">
            <v>364872772.59999996</v>
          </cell>
          <cell r="AR173">
            <v>401196856.00999999</v>
          </cell>
          <cell r="AS173">
            <v>82037455.5</v>
          </cell>
          <cell r="AT173">
            <v>71375485.909999967</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-30617973.16</v>
          </cell>
          <cell r="BJ173">
            <v>-16016486.289999999</v>
          </cell>
          <cell r="BK173">
            <v>-30617973.16</v>
          </cell>
          <cell r="BL173">
            <v>-16016486.289999999</v>
          </cell>
          <cell r="BM173">
            <v>0</v>
          </cell>
          <cell r="BN173">
            <v>0</v>
          </cell>
          <cell r="BO173">
            <v>0</v>
          </cell>
          <cell r="BP173">
            <v>0</v>
          </cell>
          <cell r="BQ173">
            <v>0</v>
          </cell>
          <cell r="BR173">
            <v>0</v>
          </cell>
          <cell r="BS173">
            <v>87336139.780000001</v>
          </cell>
          <cell r="BT173">
            <v>70110865.409999996</v>
          </cell>
          <cell r="BU173">
            <v>237991980.44</v>
          </cell>
          <cell r="BV173">
            <v>295692252.38</v>
          </cell>
          <cell r="BX173">
            <v>-29537666.84</v>
          </cell>
          <cell r="BY173">
            <v>-15154758.1</v>
          </cell>
          <cell r="BZ173">
            <v>439440166.51999998</v>
          </cell>
          <cell r="CA173">
            <v>454812656.01999998</v>
          </cell>
          <cell r="CC173">
            <v>83117761.819999993</v>
          </cell>
          <cell r="CD173">
            <v>72237214.099999964</v>
          </cell>
          <cell r="CF173">
            <v>100</v>
          </cell>
          <cell r="CG173">
            <v>100</v>
          </cell>
          <cell r="CH173">
            <v>100</v>
          </cell>
          <cell r="CI173">
            <v>100</v>
          </cell>
          <cell r="CJ173">
            <v>100</v>
          </cell>
          <cell r="CK173">
            <v>100</v>
          </cell>
          <cell r="CL173">
            <v>100</v>
          </cell>
          <cell r="CM173">
            <v>100</v>
          </cell>
          <cell r="CN173">
            <v>0</v>
          </cell>
          <cell r="CO173">
            <v>0</v>
          </cell>
          <cell r="CP173">
            <v>0</v>
          </cell>
          <cell r="CQ173">
            <v>0</v>
          </cell>
          <cell r="CR173">
            <v>100</v>
          </cell>
          <cell r="CS173">
            <v>100</v>
          </cell>
          <cell r="CU173">
            <v>75</v>
          </cell>
          <cell r="CV173">
            <v>75</v>
          </cell>
          <cell r="CX173">
            <v>75</v>
          </cell>
          <cell r="CY173">
            <v>93.75</v>
          </cell>
          <cell r="CZ173" t="str">
            <v>A</v>
          </cell>
        </row>
        <row r="174">
          <cell r="A174">
            <v>166</v>
          </cell>
          <cell r="B174">
            <v>6216</v>
          </cell>
          <cell r="C174" t="str">
            <v>Šlapanice</v>
          </cell>
          <cell r="D174" t="str">
            <v>00282651</v>
          </cell>
          <cell r="E174">
            <v>7339</v>
          </cell>
          <cell r="F174">
            <v>7424</v>
          </cell>
          <cell r="G174">
            <v>116830704.22</v>
          </cell>
          <cell r="H174">
            <v>127854110.76000001</v>
          </cell>
          <cell r="I174">
            <v>27096257.949999999</v>
          </cell>
          <cell r="J174">
            <v>50432903.240000002</v>
          </cell>
          <cell r="K174">
            <v>10563422.310000001</v>
          </cell>
          <cell r="L174">
            <v>33512710.149999999</v>
          </cell>
          <cell r="M174">
            <v>1651753.1</v>
          </cell>
          <cell r="N174">
            <v>2617071.33</v>
          </cell>
          <cell r="O174">
            <v>0</v>
          </cell>
          <cell r="P174">
            <v>0</v>
          </cell>
          <cell r="Q174">
            <v>55329116</v>
          </cell>
          <cell r="R174">
            <v>7602576</v>
          </cell>
          <cell r="S174">
            <v>199256078.16999999</v>
          </cell>
          <cell r="T174">
            <v>185889590</v>
          </cell>
          <cell r="U174">
            <v>56510337.350000001</v>
          </cell>
          <cell r="V174">
            <v>62007850.549999997</v>
          </cell>
          <cell r="W174">
            <v>6988197.4000000004</v>
          </cell>
          <cell r="X174">
            <v>3146546.2</v>
          </cell>
          <cell r="Y174">
            <v>63498534.75</v>
          </cell>
          <cell r="Z174">
            <v>65154396.75</v>
          </cell>
          <cell r="AA174">
            <v>262754612.91999999</v>
          </cell>
          <cell r="AB174">
            <v>251043986.75</v>
          </cell>
          <cell r="AC174">
            <v>68450098.310000002</v>
          </cell>
          <cell r="AD174">
            <v>74637257.680000007</v>
          </cell>
          <cell r="AE174">
            <v>483147.23</v>
          </cell>
          <cell r="AF174">
            <v>437350.76</v>
          </cell>
          <cell r="AG174">
            <v>154053</v>
          </cell>
          <cell r="AH174">
            <v>13372.19</v>
          </cell>
          <cell r="AI174">
            <v>42025692.979999997</v>
          </cell>
          <cell r="AJ174">
            <v>56646689.149999999</v>
          </cell>
          <cell r="AK174">
            <v>19801384.600000001</v>
          </cell>
          <cell r="AL174">
            <v>23335970.34</v>
          </cell>
          <cell r="AM174">
            <v>140059232.08000001</v>
          </cell>
          <cell r="AN174">
            <v>157574187.78</v>
          </cell>
          <cell r="AO174">
            <v>29749248.609999999</v>
          </cell>
          <cell r="AP174">
            <v>51271689.600000001</v>
          </cell>
          <cell r="AQ174">
            <v>169808480.69</v>
          </cell>
          <cell r="AR174">
            <v>208845877.38</v>
          </cell>
          <cell r="AS174">
            <v>92946132.229999989</v>
          </cell>
          <cell r="AT174">
            <v>42198109.370000005</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-10000000</v>
          </cell>
          <cell r="BJ174">
            <v>-10000000</v>
          </cell>
          <cell r="BK174">
            <v>-10000000</v>
          </cell>
          <cell r="BL174">
            <v>-10000000</v>
          </cell>
          <cell r="BM174">
            <v>0</v>
          </cell>
          <cell r="BN174">
            <v>0</v>
          </cell>
          <cell r="BO174">
            <v>0</v>
          </cell>
          <cell r="BP174">
            <v>0</v>
          </cell>
          <cell r="BQ174">
            <v>0</v>
          </cell>
          <cell r="BR174">
            <v>0</v>
          </cell>
          <cell r="BS174">
            <v>111314193.84</v>
          </cell>
          <cell r="BT174">
            <v>79945851.189999998</v>
          </cell>
          <cell r="BU174">
            <v>134750851.5</v>
          </cell>
          <cell r="BV174">
            <v>161396744.34999999</v>
          </cell>
          <cell r="BX174">
            <v>-9362799.7699999996</v>
          </cell>
          <cell r="BY174">
            <v>-9549277.0500000007</v>
          </cell>
          <cell r="BZ174">
            <v>207425496.91999999</v>
          </cell>
          <cell r="CA174">
            <v>243441410.75</v>
          </cell>
          <cell r="CC174">
            <v>93583332.459999993</v>
          </cell>
          <cell r="CD174">
            <v>42648832.32</v>
          </cell>
          <cell r="CF174">
            <v>100</v>
          </cell>
          <cell r="CG174">
            <v>100</v>
          </cell>
          <cell r="CH174">
            <v>100</v>
          </cell>
          <cell r="CI174">
            <v>100</v>
          </cell>
          <cell r="CJ174">
            <v>40</v>
          </cell>
          <cell r="CK174">
            <v>40</v>
          </cell>
          <cell r="CL174">
            <v>100</v>
          </cell>
          <cell r="CM174">
            <v>85</v>
          </cell>
          <cell r="CN174">
            <v>0</v>
          </cell>
          <cell r="CO174">
            <v>0</v>
          </cell>
          <cell r="CP174">
            <v>0</v>
          </cell>
          <cell r="CQ174">
            <v>0</v>
          </cell>
          <cell r="CR174">
            <v>100</v>
          </cell>
          <cell r="CS174">
            <v>100</v>
          </cell>
          <cell r="CU174">
            <v>63</v>
          </cell>
          <cell r="CV174">
            <v>60.75</v>
          </cell>
          <cell r="CX174">
            <v>61.65</v>
          </cell>
          <cell r="CY174">
            <v>77.0625</v>
          </cell>
          <cell r="CZ174" t="str">
            <v>B</v>
          </cell>
        </row>
        <row r="175">
          <cell r="A175">
            <v>167</v>
          </cell>
          <cell r="B175">
            <v>7110</v>
          </cell>
          <cell r="C175" t="str">
            <v>Šternberk</v>
          </cell>
          <cell r="D175" t="str">
            <v>00299529</v>
          </cell>
          <cell r="E175">
            <v>13551</v>
          </cell>
          <cell r="F175">
            <v>13476</v>
          </cell>
          <cell r="G175">
            <v>197314742.22999999</v>
          </cell>
          <cell r="H175">
            <v>213011465.56</v>
          </cell>
          <cell r="I175">
            <v>34253175.840000004</v>
          </cell>
          <cell r="J175">
            <v>33928592.219999999</v>
          </cell>
          <cell r="K175">
            <v>18485845.100000001</v>
          </cell>
          <cell r="L175">
            <v>18055365.140000001</v>
          </cell>
          <cell r="M175">
            <v>3362412.41</v>
          </cell>
          <cell r="N175">
            <v>4899309.88</v>
          </cell>
          <cell r="O175">
            <v>766469.16</v>
          </cell>
          <cell r="P175">
            <v>421996.21</v>
          </cell>
          <cell r="Q175">
            <v>6768998.0999999996</v>
          </cell>
          <cell r="R175">
            <v>11402125.810000001</v>
          </cell>
          <cell r="S175">
            <v>238336916.16999999</v>
          </cell>
          <cell r="T175">
            <v>258342183.59</v>
          </cell>
          <cell r="U175">
            <v>34462197.350000001</v>
          </cell>
          <cell r="V175">
            <v>46628781.899999999</v>
          </cell>
          <cell r="W175">
            <v>5565117.2699999996</v>
          </cell>
          <cell r="X175">
            <v>0</v>
          </cell>
          <cell r="Y175">
            <v>40027314.619999997</v>
          </cell>
          <cell r="Z175">
            <v>46628781.899999999</v>
          </cell>
          <cell r="AA175">
            <v>278364230.78999996</v>
          </cell>
          <cell r="AB175">
            <v>304970965.49000001</v>
          </cell>
          <cell r="AC175">
            <v>64390853.640000001</v>
          </cell>
          <cell r="AD175">
            <v>66082744.729999997</v>
          </cell>
          <cell r="AE175">
            <v>373357.27</v>
          </cell>
          <cell r="AF175">
            <v>349569.2</v>
          </cell>
          <cell r="AG175">
            <v>145755.12</v>
          </cell>
          <cell r="AH175">
            <v>266522.51</v>
          </cell>
          <cell r="AI175">
            <v>59584931.979999997</v>
          </cell>
          <cell r="AJ175">
            <v>73206801.599999994</v>
          </cell>
          <cell r="AK175">
            <v>41071859.289999999</v>
          </cell>
          <cell r="AL175">
            <v>47506401.630000003</v>
          </cell>
          <cell r="AM175">
            <v>178007960.94</v>
          </cell>
          <cell r="AN175">
            <v>202972702.59</v>
          </cell>
          <cell r="AO175">
            <v>42110361.030000001</v>
          </cell>
          <cell r="AP175">
            <v>61068738.479999997</v>
          </cell>
          <cell r="AQ175">
            <v>220118321.97</v>
          </cell>
          <cell r="AR175">
            <v>264041441.06999999</v>
          </cell>
          <cell r="AS175">
            <v>58245908.819999963</v>
          </cell>
          <cell r="AT175">
            <v>40929524.420000017</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-4163308</v>
          </cell>
          <cell r="BJ175">
            <v>-3508772</v>
          </cell>
          <cell r="BK175">
            <v>-4163308</v>
          </cell>
          <cell r="BL175">
            <v>-3508772</v>
          </cell>
          <cell r="BM175">
            <v>0</v>
          </cell>
          <cell r="BN175">
            <v>0</v>
          </cell>
          <cell r="BO175">
            <v>0</v>
          </cell>
          <cell r="BP175">
            <v>0</v>
          </cell>
          <cell r="BQ175">
            <v>0</v>
          </cell>
          <cell r="BR175">
            <v>0</v>
          </cell>
          <cell r="BS175">
            <v>30275108.59</v>
          </cell>
          <cell r="BT175">
            <v>28327314.460000001</v>
          </cell>
          <cell r="BU175">
            <v>232627025.72999999</v>
          </cell>
          <cell r="BV175">
            <v>269433107.68000001</v>
          </cell>
          <cell r="BX175">
            <v>-3644195.61</v>
          </cell>
          <cell r="BY175">
            <v>-2892680.29</v>
          </cell>
          <cell r="BZ175">
            <v>271595232.69</v>
          </cell>
          <cell r="CA175">
            <v>293568839.68000001</v>
          </cell>
          <cell r="CC175">
            <v>58765021.209999964</v>
          </cell>
          <cell r="CD175">
            <v>41545616.130000018</v>
          </cell>
          <cell r="CF175">
            <v>100</v>
          </cell>
          <cell r="CG175">
            <v>100</v>
          </cell>
          <cell r="CH175">
            <v>100</v>
          </cell>
          <cell r="CI175">
            <v>100</v>
          </cell>
          <cell r="CJ175">
            <v>100</v>
          </cell>
          <cell r="CK175">
            <v>100</v>
          </cell>
          <cell r="CL175">
            <v>100</v>
          </cell>
          <cell r="CM175">
            <v>100</v>
          </cell>
          <cell r="CN175">
            <v>0</v>
          </cell>
          <cell r="CO175">
            <v>0</v>
          </cell>
          <cell r="CP175">
            <v>0</v>
          </cell>
          <cell r="CQ175">
            <v>0</v>
          </cell>
          <cell r="CR175">
            <v>100</v>
          </cell>
          <cell r="CS175">
            <v>100</v>
          </cell>
          <cell r="CU175">
            <v>75</v>
          </cell>
          <cell r="CV175">
            <v>75</v>
          </cell>
          <cell r="CX175">
            <v>75</v>
          </cell>
          <cell r="CY175">
            <v>93.75</v>
          </cell>
          <cell r="CZ175" t="str">
            <v>A</v>
          </cell>
        </row>
        <row r="176">
          <cell r="A176">
            <v>168</v>
          </cell>
          <cell r="B176">
            <v>7111</v>
          </cell>
          <cell r="C176" t="str">
            <v>Šumperk</v>
          </cell>
          <cell r="D176" t="str">
            <v>00303461</v>
          </cell>
          <cell r="E176">
            <v>26478</v>
          </cell>
          <cell r="F176">
            <v>26305</v>
          </cell>
          <cell r="G176">
            <v>374047404.18000001</v>
          </cell>
          <cell r="H176">
            <v>404754842.67000002</v>
          </cell>
          <cell r="I176">
            <v>98760133.599999994</v>
          </cell>
          <cell r="J176">
            <v>96428693.049999997</v>
          </cell>
          <cell r="K176">
            <v>10822802.130000001</v>
          </cell>
          <cell r="L176">
            <v>9241407.0199999996</v>
          </cell>
          <cell r="M176">
            <v>2210567.08</v>
          </cell>
          <cell r="N176">
            <v>1803489.45</v>
          </cell>
          <cell r="O176">
            <v>18015000</v>
          </cell>
          <cell r="P176">
            <v>15097168</v>
          </cell>
          <cell r="Q176">
            <v>985232</v>
          </cell>
          <cell r="R176">
            <v>3437979</v>
          </cell>
          <cell r="S176">
            <v>473792769.77999997</v>
          </cell>
          <cell r="T176">
            <v>504621514.72000003</v>
          </cell>
          <cell r="U176">
            <v>64677311.219999999</v>
          </cell>
          <cell r="V176">
            <v>71018576.799999997</v>
          </cell>
          <cell r="W176">
            <v>10847593.300000001</v>
          </cell>
          <cell r="X176">
            <v>12145622.640000001</v>
          </cell>
          <cell r="Y176">
            <v>75524904.519999996</v>
          </cell>
          <cell r="Z176">
            <v>83164199.439999998</v>
          </cell>
          <cell r="AA176">
            <v>549317674.29999995</v>
          </cell>
          <cell r="AB176">
            <v>587785714.16000009</v>
          </cell>
          <cell r="AC176">
            <v>107778201</v>
          </cell>
          <cell r="AD176">
            <v>113997290</v>
          </cell>
          <cell r="AE176">
            <v>432520.05</v>
          </cell>
          <cell r="AF176">
            <v>462356.87</v>
          </cell>
          <cell r="AG176" t="str">
            <v>0,00</v>
          </cell>
          <cell r="AH176">
            <v>211030.36</v>
          </cell>
          <cell r="AI176">
            <v>153980958.62</v>
          </cell>
          <cell r="AJ176">
            <v>160307635.78999999</v>
          </cell>
          <cell r="AK176">
            <v>62132394.630000003</v>
          </cell>
          <cell r="AL176">
            <v>67815539.969999999</v>
          </cell>
          <cell r="AM176">
            <v>374419442.27999997</v>
          </cell>
          <cell r="AN176">
            <v>397789869.94999999</v>
          </cell>
          <cell r="AO176">
            <v>136704969.55000001</v>
          </cell>
          <cell r="AP176">
            <v>344813327.55000001</v>
          </cell>
          <cell r="AQ176">
            <v>511124411.82999998</v>
          </cell>
          <cell r="AR176">
            <v>742603197.5</v>
          </cell>
          <cell r="AS176">
            <v>38193262.469999969</v>
          </cell>
          <cell r="AT176">
            <v>-154817483.33999991</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-3302784.97</v>
          </cell>
          <cell r="BJ176">
            <v>-1868511.75</v>
          </cell>
          <cell r="BK176">
            <v>-3302784.97</v>
          </cell>
          <cell r="BL176">
            <v>-1868511.75</v>
          </cell>
          <cell r="BM176">
            <v>0</v>
          </cell>
          <cell r="BN176">
            <v>0</v>
          </cell>
          <cell r="BO176">
            <v>0</v>
          </cell>
          <cell r="BP176">
            <v>0</v>
          </cell>
          <cell r="BQ176">
            <v>0</v>
          </cell>
          <cell r="BR176">
            <v>0</v>
          </cell>
          <cell r="BS176">
            <v>54673522.18</v>
          </cell>
          <cell r="BT176">
            <v>215876851.31999999</v>
          </cell>
          <cell r="BU176">
            <v>151102432.47999999</v>
          </cell>
          <cell r="BV176">
            <v>152977124.72</v>
          </cell>
          <cell r="BX176">
            <v>-2870264.9200000004</v>
          </cell>
          <cell r="BY176">
            <v>-1195124.52</v>
          </cell>
          <cell r="BZ176">
            <v>548332442.29999995</v>
          </cell>
          <cell r="CA176">
            <v>584347735.15999997</v>
          </cell>
          <cell r="CC176">
            <v>38625782.519999966</v>
          </cell>
          <cell r="CD176">
            <v>-154144096.1099999</v>
          </cell>
          <cell r="CF176">
            <v>100</v>
          </cell>
          <cell r="CG176">
            <v>100</v>
          </cell>
          <cell r="CH176">
            <v>100</v>
          </cell>
          <cell r="CI176">
            <v>100</v>
          </cell>
          <cell r="CJ176">
            <v>100</v>
          </cell>
          <cell r="CK176">
            <v>100</v>
          </cell>
          <cell r="CL176">
            <v>100</v>
          </cell>
          <cell r="CM176">
            <v>100</v>
          </cell>
          <cell r="CN176">
            <v>0</v>
          </cell>
          <cell r="CO176">
            <v>100</v>
          </cell>
          <cell r="CP176">
            <v>0</v>
          </cell>
          <cell r="CQ176">
            <v>0</v>
          </cell>
          <cell r="CR176">
            <v>100</v>
          </cell>
          <cell r="CS176">
            <v>100</v>
          </cell>
          <cell r="CU176">
            <v>75</v>
          </cell>
          <cell r="CV176">
            <v>90</v>
          </cell>
          <cell r="CX176">
            <v>84</v>
          </cell>
          <cell r="CY176">
            <v>105</v>
          </cell>
          <cell r="CZ176" t="str">
            <v>A</v>
          </cell>
        </row>
        <row r="177">
          <cell r="A177">
            <v>169</v>
          </cell>
          <cell r="B177">
            <v>3112</v>
          </cell>
          <cell r="C177" t="str">
            <v>Tábor</v>
          </cell>
          <cell r="D177" t="str">
            <v>00253014</v>
          </cell>
          <cell r="E177">
            <v>34641</v>
          </cell>
          <cell r="F177">
            <v>34482</v>
          </cell>
          <cell r="G177">
            <v>525394100.94</v>
          </cell>
          <cell r="H177">
            <v>567196538.20000005</v>
          </cell>
          <cell r="I177">
            <v>194210188.86000001</v>
          </cell>
          <cell r="J177">
            <v>195620043.25</v>
          </cell>
          <cell r="K177">
            <v>3395592.53</v>
          </cell>
          <cell r="L177">
            <v>6932450.4400000004</v>
          </cell>
          <cell r="M177">
            <v>8805359.0199999996</v>
          </cell>
          <cell r="N177">
            <v>7376205.3399999999</v>
          </cell>
          <cell r="O177">
            <v>2742982</v>
          </cell>
          <cell r="P177">
            <v>682751</v>
          </cell>
          <cell r="Q177">
            <v>32869458</v>
          </cell>
          <cell r="R177">
            <v>31142112.5</v>
          </cell>
          <cell r="S177">
            <v>752473747.79999995</v>
          </cell>
          <cell r="T177">
            <v>793958693.95000005</v>
          </cell>
          <cell r="U177">
            <v>73105070.469999999</v>
          </cell>
          <cell r="V177">
            <v>86654946.170000002</v>
          </cell>
          <cell r="W177">
            <v>48796636.630000003</v>
          </cell>
          <cell r="X177">
            <v>6720163.7999999998</v>
          </cell>
          <cell r="Y177">
            <v>121901707.09999999</v>
          </cell>
          <cell r="Z177">
            <v>93375109.969999999</v>
          </cell>
          <cell r="AA177">
            <v>874375454.89999998</v>
          </cell>
          <cell r="AB177">
            <v>887333803.92000008</v>
          </cell>
          <cell r="AC177">
            <v>131397243.5</v>
          </cell>
          <cell r="AD177">
            <v>137843156.19999999</v>
          </cell>
          <cell r="AE177">
            <v>3897007.8400000003</v>
          </cell>
          <cell r="AF177">
            <v>1835212.5199999998</v>
          </cell>
          <cell r="AI177">
            <v>321880512.86000001</v>
          </cell>
          <cell r="AJ177">
            <v>353179050.5</v>
          </cell>
          <cell r="AK177">
            <v>107017729.08</v>
          </cell>
          <cell r="AL177">
            <v>119306162.25</v>
          </cell>
          <cell r="AM177">
            <v>624992765.32000005</v>
          </cell>
          <cell r="AN177">
            <v>674363825.78999996</v>
          </cell>
          <cell r="AO177">
            <v>92793453.439999998</v>
          </cell>
          <cell r="AP177">
            <v>150196363.02000001</v>
          </cell>
          <cell r="AQ177">
            <v>717786218.75999999</v>
          </cell>
          <cell r="AR177">
            <v>824560188.80999994</v>
          </cell>
          <cell r="AS177">
            <v>156589236.13999999</v>
          </cell>
          <cell r="AT177">
            <v>62773615.110000134</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-24468618.489999998</v>
          </cell>
          <cell r="BJ177">
            <v>-24240882.579999998</v>
          </cell>
          <cell r="BK177">
            <v>-24468618.489999998</v>
          </cell>
          <cell r="BL177">
            <v>-24240882.579999998</v>
          </cell>
          <cell r="BM177">
            <v>0</v>
          </cell>
          <cell r="BN177">
            <v>0</v>
          </cell>
          <cell r="BO177">
            <v>0</v>
          </cell>
          <cell r="BP177">
            <v>0</v>
          </cell>
          <cell r="BQ177">
            <v>0</v>
          </cell>
          <cell r="BR177">
            <v>0</v>
          </cell>
          <cell r="BS177">
            <v>592118529.48000002</v>
          </cell>
          <cell r="BT177">
            <v>96178203.790000007</v>
          </cell>
          <cell r="BU177">
            <v>539732326.99000001</v>
          </cell>
          <cell r="BV177">
            <v>578555811.73000002</v>
          </cell>
          <cell r="BX177">
            <v>-20571610.649999999</v>
          </cell>
          <cell r="BY177">
            <v>-22405670.059999999</v>
          </cell>
          <cell r="BZ177">
            <v>841505996.89999998</v>
          </cell>
          <cell r="CA177">
            <v>856191691.41999996</v>
          </cell>
          <cell r="CC177">
            <v>160486243.97999999</v>
          </cell>
          <cell r="CD177">
            <v>64608827.630000137</v>
          </cell>
          <cell r="CF177">
            <v>100</v>
          </cell>
          <cell r="CG177">
            <v>100</v>
          </cell>
          <cell r="CH177">
            <v>100</v>
          </cell>
          <cell r="CI177">
            <v>100</v>
          </cell>
          <cell r="CJ177">
            <v>100</v>
          </cell>
          <cell r="CK177">
            <v>100</v>
          </cell>
          <cell r="CL177">
            <v>100</v>
          </cell>
          <cell r="CM177">
            <v>100</v>
          </cell>
          <cell r="CN177">
            <v>0</v>
          </cell>
          <cell r="CO177">
            <v>0</v>
          </cell>
          <cell r="CP177">
            <v>0</v>
          </cell>
          <cell r="CQ177">
            <v>0</v>
          </cell>
          <cell r="CR177">
            <v>100</v>
          </cell>
          <cell r="CS177">
            <v>100</v>
          </cell>
          <cell r="CU177">
            <v>75</v>
          </cell>
          <cell r="CV177">
            <v>75</v>
          </cell>
          <cell r="CX177">
            <v>75</v>
          </cell>
          <cell r="CY177">
            <v>93.75</v>
          </cell>
          <cell r="CZ177" t="str">
            <v>A</v>
          </cell>
        </row>
        <row r="178">
          <cell r="A178">
            <v>170</v>
          </cell>
          <cell r="B178">
            <v>3215</v>
          </cell>
          <cell r="C178" t="str">
            <v>Tachov</v>
          </cell>
          <cell r="D178" t="str">
            <v>00260231</v>
          </cell>
          <cell r="E178">
            <v>12609</v>
          </cell>
          <cell r="F178">
            <v>12699</v>
          </cell>
          <cell r="G178">
            <v>185767376.00999999</v>
          </cell>
          <cell r="H178">
            <v>199247394.13</v>
          </cell>
          <cell r="I178">
            <v>49382579.450000003</v>
          </cell>
          <cell r="J178">
            <v>57280399.630000003</v>
          </cell>
          <cell r="K178">
            <v>2748167.85</v>
          </cell>
          <cell r="L178">
            <v>3477440.91</v>
          </cell>
          <cell r="M178">
            <v>651554.12</v>
          </cell>
          <cell r="N178">
            <v>1516077.32</v>
          </cell>
          <cell r="O178">
            <v>221403</v>
          </cell>
          <cell r="P178">
            <v>412400</v>
          </cell>
          <cell r="Q178">
            <v>7333324.2000000002</v>
          </cell>
          <cell r="R178">
            <v>9680493.3000000007</v>
          </cell>
          <cell r="S178">
            <v>242483279.65999997</v>
          </cell>
          <cell r="T178">
            <v>266208287.06</v>
          </cell>
          <cell r="U178">
            <v>28318012.780000001</v>
          </cell>
          <cell r="V178">
            <v>36376216.210000001</v>
          </cell>
          <cell r="W178">
            <v>4837890</v>
          </cell>
          <cell r="X178">
            <v>1731800</v>
          </cell>
          <cell r="Y178">
            <v>33155902.780000001</v>
          </cell>
          <cell r="Z178">
            <v>38108016.210000001</v>
          </cell>
          <cell r="AA178">
            <v>275639182.43999994</v>
          </cell>
          <cell r="AB178">
            <v>304316303.26999998</v>
          </cell>
          <cell r="AC178">
            <v>60489244</v>
          </cell>
          <cell r="AD178">
            <v>68132147.519999996</v>
          </cell>
          <cell r="AE178">
            <v>821.33999999999992</v>
          </cell>
          <cell r="AF178">
            <v>215192.07</v>
          </cell>
          <cell r="AG178">
            <v>55519.44</v>
          </cell>
          <cell r="AH178">
            <v>55519.44</v>
          </cell>
          <cell r="AI178">
            <v>87559592.280000001</v>
          </cell>
          <cell r="AJ178">
            <v>94288035.079999998</v>
          </cell>
          <cell r="AK178">
            <v>65119355.759999998</v>
          </cell>
          <cell r="AL178">
            <v>69868229.159999996</v>
          </cell>
          <cell r="AM178">
            <v>218878695.18000001</v>
          </cell>
          <cell r="AN178">
            <v>238077738.00999999</v>
          </cell>
          <cell r="AO178">
            <v>53731158.159999996</v>
          </cell>
          <cell r="AP178">
            <v>35813456.25</v>
          </cell>
          <cell r="AQ178">
            <v>272609853.34000003</v>
          </cell>
          <cell r="AR178">
            <v>273891194.25999999</v>
          </cell>
          <cell r="AS178">
            <v>3029329.0999999046</v>
          </cell>
          <cell r="AT178">
            <v>30425109.00999999</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-340982</v>
          </cell>
          <cell r="BJ178">
            <v>-340982</v>
          </cell>
          <cell r="BK178">
            <v>-340982</v>
          </cell>
          <cell r="BL178">
            <v>-340982</v>
          </cell>
          <cell r="BM178">
            <v>0</v>
          </cell>
          <cell r="BN178">
            <v>0</v>
          </cell>
          <cell r="BO178">
            <v>0</v>
          </cell>
          <cell r="BP178">
            <v>0</v>
          </cell>
          <cell r="BQ178">
            <v>0</v>
          </cell>
          <cell r="BR178">
            <v>0</v>
          </cell>
          <cell r="BS178">
            <v>4012945.75</v>
          </cell>
          <cell r="BT178">
            <v>5132844.3600000003</v>
          </cell>
          <cell r="BU178">
            <v>84094347.629999995</v>
          </cell>
          <cell r="BV178">
            <v>115417748.64</v>
          </cell>
          <cell r="BX178">
            <v>-284641.21999999997</v>
          </cell>
          <cell r="BY178">
            <v>-70270.489999999991</v>
          </cell>
          <cell r="BZ178">
            <v>268305858.23999998</v>
          </cell>
          <cell r="CA178">
            <v>294635809.96999997</v>
          </cell>
          <cell r="CC178">
            <v>3085669.8799999044</v>
          </cell>
          <cell r="CD178">
            <v>30695820.519999992</v>
          </cell>
          <cell r="CF178">
            <v>100</v>
          </cell>
          <cell r="CG178">
            <v>100</v>
          </cell>
          <cell r="CH178">
            <v>100</v>
          </cell>
          <cell r="CI178">
            <v>100</v>
          </cell>
          <cell r="CJ178">
            <v>60</v>
          </cell>
          <cell r="CK178">
            <v>60</v>
          </cell>
          <cell r="CL178">
            <v>85</v>
          </cell>
          <cell r="CM178">
            <v>85</v>
          </cell>
          <cell r="CN178">
            <v>0</v>
          </cell>
          <cell r="CO178">
            <v>40</v>
          </cell>
          <cell r="CP178">
            <v>0</v>
          </cell>
          <cell r="CQ178">
            <v>0</v>
          </cell>
          <cell r="CR178">
            <v>100</v>
          </cell>
          <cell r="CS178">
            <v>100</v>
          </cell>
          <cell r="CU178">
            <v>64.75</v>
          </cell>
          <cell r="CV178">
            <v>70.75</v>
          </cell>
          <cell r="CX178">
            <v>68.349999999999994</v>
          </cell>
          <cell r="CY178">
            <v>85.4375</v>
          </cell>
          <cell r="CZ178" t="str">
            <v>A</v>
          </cell>
        </row>
        <row r="179">
          <cell r="A179">
            <v>171</v>
          </cell>
          <cell r="B179">
            <v>5108</v>
          </cell>
          <cell r="C179" t="str">
            <v>Tanvald</v>
          </cell>
          <cell r="D179" t="str">
            <v>00262587</v>
          </cell>
          <cell r="E179">
            <v>6477</v>
          </cell>
          <cell r="F179">
            <v>6389</v>
          </cell>
          <cell r="G179">
            <v>85786290.680000007</v>
          </cell>
          <cell r="H179">
            <v>93217519.900000006</v>
          </cell>
          <cell r="I179">
            <v>15561800.9</v>
          </cell>
          <cell r="J179">
            <v>15531496.41</v>
          </cell>
          <cell r="K179">
            <v>1264525.96</v>
          </cell>
          <cell r="L179">
            <v>1429344.64</v>
          </cell>
          <cell r="M179">
            <v>1081153</v>
          </cell>
          <cell r="N179">
            <v>1237392.06</v>
          </cell>
          <cell r="O179">
            <v>1040947.76</v>
          </cell>
          <cell r="P179">
            <v>1238233.68</v>
          </cell>
          <cell r="Q179">
            <v>2529814</v>
          </cell>
          <cell r="R179">
            <v>6704299</v>
          </cell>
          <cell r="S179">
            <v>103877905.58000001</v>
          </cell>
          <cell r="T179">
            <v>115453315.31</v>
          </cell>
          <cell r="U179">
            <v>24357402.949999999</v>
          </cell>
          <cell r="V179">
            <v>26098120.260000002</v>
          </cell>
          <cell r="W179">
            <v>1217423.94</v>
          </cell>
          <cell r="X179">
            <v>25000</v>
          </cell>
          <cell r="Y179">
            <v>25574826.890000001</v>
          </cell>
          <cell r="Z179">
            <v>26123120.260000002</v>
          </cell>
          <cell r="AA179">
            <v>129452732.47000001</v>
          </cell>
          <cell r="AB179">
            <v>141576435.56999999</v>
          </cell>
          <cell r="AC179">
            <v>41985967.210000001</v>
          </cell>
          <cell r="AD179">
            <v>45329870.450000003</v>
          </cell>
          <cell r="AE179">
            <v>27005.4</v>
          </cell>
          <cell r="AF179">
            <v>29750.07</v>
          </cell>
          <cell r="AI179">
            <v>37475829.939999998</v>
          </cell>
          <cell r="AJ179">
            <v>38466640.189999998</v>
          </cell>
          <cell r="AK179">
            <v>17827668.550000001</v>
          </cell>
          <cell r="AL179">
            <v>19928017.41</v>
          </cell>
          <cell r="AM179">
            <v>99661079.659999996</v>
          </cell>
          <cell r="AN179">
            <v>105992063.05</v>
          </cell>
          <cell r="AO179">
            <v>16558910.609999999</v>
          </cell>
          <cell r="AP179">
            <v>63985194.109999999</v>
          </cell>
          <cell r="AQ179">
            <v>116219990.27</v>
          </cell>
          <cell r="AR179">
            <v>169977257.16</v>
          </cell>
          <cell r="AS179">
            <v>13232742.200000018</v>
          </cell>
          <cell r="AT179">
            <v>-28400821.590000004</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-450000</v>
          </cell>
          <cell r="BJ179">
            <v>-450000</v>
          </cell>
          <cell r="BK179">
            <v>-450000</v>
          </cell>
          <cell r="BL179">
            <v>-450000</v>
          </cell>
          <cell r="BM179">
            <v>0</v>
          </cell>
          <cell r="BN179">
            <v>0</v>
          </cell>
          <cell r="BO179">
            <v>0</v>
          </cell>
          <cell r="BP179">
            <v>0</v>
          </cell>
          <cell r="BQ179">
            <v>0</v>
          </cell>
          <cell r="BR179">
            <v>0</v>
          </cell>
          <cell r="BS179">
            <v>3487500</v>
          </cell>
          <cell r="BT179">
            <v>3037500</v>
          </cell>
          <cell r="BU179">
            <v>77712263.030000001</v>
          </cell>
          <cell r="BV179">
            <v>49490258.560000002</v>
          </cell>
          <cell r="BX179">
            <v>-422994.6</v>
          </cell>
          <cell r="BY179">
            <v>-420249.93</v>
          </cell>
          <cell r="BZ179">
            <v>126922918.47000001</v>
          </cell>
          <cell r="CA179">
            <v>134872136.56999999</v>
          </cell>
          <cell r="CC179">
            <v>13259747.600000018</v>
          </cell>
          <cell r="CD179">
            <v>-28371071.520000003</v>
          </cell>
          <cell r="CF179">
            <v>100</v>
          </cell>
          <cell r="CG179">
            <v>100</v>
          </cell>
          <cell r="CH179">
            <v>100</v>
          </cell>
          <cell r="CI179">
            <v>100</v>
          </cell>
          <cell r="CJ179">
            <v>40</v>
          </cell>
          <cell r="CK179">
            <v>40</v>
          </cell>
          <cell r="CL179">
            <v>70</v>
          </cell>
          <cell r="CM179">
            <v>70</v>
          </cell>
          <cell r="CN179">
            <v>0</v>
          </cell>
          <cell r="CO179">
            <v>100</v>
          </cell>
          <cell r="CP179">
            <v>0</v>
          </cell>
          <cell r="CQ179">
            <v>0</v>
          </cell>
          <cell r="CR179">
            <v>100</v>
          </cell>
          <cell r="CS179">
            <v>100</v>
          </cell>
          <cell r="CU179">
            <v>58.5</v>
          </cell>
          <cell r="CV179">
            <v>73.5</v>
          </cell>
          <cell r="CX179">
            <v>67.5</v>
          </cell>
          <cell r="CY179">
            <v>84.375</v>
          </cell>
          <cell r="CZ179" t="str">
            <v>B</v>
          </cell>
        </row>
        <row r="180">
          <cell r="A180">
            <v>172</v>
          </cell>
          <cell r="B180">
            <v>6112</v>
          </cell>
          <cell r="C180" t="str">
            <v>Telč</v>
          </cell>
          <cell r="D180" t="str">
            <v>00286745</v>
          </cell>
          <cell r="E180">
            <v>5445</v>
          </cell>
          <cell r="F180">
            <v>5410</v>
          </cell>
          <cell r="G180">
            <v>76990244.390000001</v>
          </cell>
          <cell r="H180">
            <v>84885496.870000005</v>
          </cell>
          <cell r="I180">
            <v>9452686.3100000005</v>
          </cell>
          <cell r="J180">
            <v>13861182.189999999</v>
          </cell>
          <cell r="K180">
            <v>919065.64</v>
          </cell>
          <cell r="L180">
            <v>1330587.3</v>
          </cell>
          <cell r="M180">
            <v>349852.87</v>
          </cell>
          <cell r="N180">
            <v>240671.74</v>
          </cell>
          <cell r="O180">
            <v>23000</v>
          </cell>
          <cell r="P180">
            <v>463500</v>
          </cell>
          <cell r="Q180">
            <v>3960221</v>
          </cell>
          <cell r="R180">
            <v>15364853</v>
          </cell>
          <cell r="S180">
            <v>90403151.700000003</v>
          </cell>
          <cell r="T180">
            <v>114111532.06</v>
          </cell>
          <cell r="U180">
            <v>24029362.260000002</v>
          </cell>
          <cell r="V180">
            <v>33211281.879999999</v>
          </cell>
          <cell r="W180">
            <v>14945120.289999999</v>
          </cell>
          <cell r="X180">
            <v>16470501.74</v>
          </cell>
          <cell r="Y180">
            <v>38974482.549999997</v>
          </cell>
          <cell r="Z180">
            <v>49681783.619999997</v>
          </cell>
          <cell r="AA180">
            <v>129377634.25</v>
          </cell>
          <cell r="AB180">
            <v>163793315.68000001</v>
          </cell>
          <cell r="AC180">
            <v>25016833</v>
          </cell>
          <cell r="AD180">
            <v>26642794</v>
          </cell>
          <cell r="AE180">
            <v>344404.42</v>
          </cell>
          <cell r="AF180">
            <v>176127.99</v>
          </cell>
          <cell r="AI180">
            <v>33227198.469999999</v>
          </cell>
          <cell r="AJ180">
            <v>47915950.890000001</v>
          </cell>
          <cell r="AK180">
            <v>9209166.6799999997</v>
          </cell>
          <cell r="AL180">
            <v>17033621.800000001</v>
          </cell>
          <cell r="AM180">
            <v>72988597.25</v>
          </cell>
          <cell r="AN180">
            <v>98531274.189999998</v>
          </cell>
          <cell r="AO180">
            <v>49973418.969999999</v>
          </cell>
          <cell r="AP180">
            <v>73599453.510000005</v>
          </cell>
          <cell r="AQ180">
            <v>122962016.22</v>
          </cell>
          <cell r="AR180">
            <v>172130727.69999999</v>
          </cell>
          <cell r="AS180">
            <v>6415618.0300000012</v>
          </cell>
          <cell r="AT180">
            <v>-8337412.0199999809</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-13811696</v>
          </cell>
          <cell r="BJ180">
            <v>-12611696</v>
          </cell>
          <cell r="BK180">
            <v>-13811696</v>
          </cell>
          <cell r="BL180">
            <v>-12611696</v>
          </cell>
          <cell r="BM180">
            <v>0</v>
          </cell>
          <cell r="BN180">
            <v>0</v>
          </cell>
          <cell r="BO180">
            <v>0</v>
          </cell>
          <cell r="BP180">
            <v>0</v>
          </cell>
          <cell r="BQ180">
            <v>0</v>
          </cell>
          <cell r="BR180">
            <v>0</v>
          </cell>
          <cell r="BS180">
            <v>87951290.280000001</v>
          </cell>
          <cell r="BT180">
            <v>87854764.870000005</v>
          </cell>
          <cell r="BU180">
            <v>25463143.039999999</v>
          </cell>
          <cell r="BV180">
            <v>24504984.739999998</v>
          </cell>
          <cell r="BX180">
            <v>-13467291.58</v>
          </cell>
          <cell r="BY180">
            <v>-12435568.01</v>
          </cell>
          <cell r="BZ180">
            <v>125417413.25</v>
          </cell>
          <cell r="CA180">
            <v>148428462.68000001</v>
          </cell>
          <cell r="CC180">
            <v>6760022.4500000011</v>
          </cell>
          <cell r="CD180">
            <v>-8161284.0299999807</v>
          </cell>
          <cell r="CF180">
            <v>55</v>
          </cell>
          <cell r="CG180">
            <v>55</v>
          </cell>
          <cell r="CH180">
            <v>100</v>
          </cell>
          <cell r="CI180">
            <v>100</v>
          </cell>
          <cell r="CJ180">
            <v>100</v>
          </cell>
          <cell r="CK180">
            <v>100</v>
          </cell>
          <cell r="CL180">
            <v>100</v>
          </cell>
          <cell r="CM180">
            <v>70</v>
          </cell>
          <cell r="CN180">
            <v>0</v>
          </cell>
          <cell r="CO180">
            <v>100</v>
          </cell>
          <cell r="CP180">
            <v>0</v>
          </cell>
          <cell r="CQ180">
            <v>100</v>
          </cell>
          <cell r="CR180">
            <v>100</v>
          </cell>
          <cell r="CS180">
            <v>100</v>
          </cell>
          <cell r="CU180">
            <v>68.25</v>
          </cell>
          <cell r="CV180">
            <v>88.75</v>
          </cell>
          <cell r="CX180">
            <v>80.55</v>
          </cell>
          <cell r="CY180">
            <v>100.6875</v>
          </cell>
          <cell r="CZ180" t="str">
            <v>A</v>
          </cell>
        </row>
        <row r="181">
          <cell r="A181">
            <v>173</v>
          </cell>
          <cell r="B181">
            <v>6217</v>
          </cell>
          <cell r="C181" t="str">
            <v>Tišnov</v>
          </cell>
          <cell r="D181" t="str">
            <v>00282707</v>
          </cell>
          <cell r="E181">
            <v>9101</v>
          </cell>
          <cell r="F181">
            <v>9169</v>
          </cell>
          <cell r="G181">
            <v>127424755.18000001</v>
          </cell>
          <cell r="H181">
            <v>136853457.22999999</v>
          </cell>
          <cell r="I181">
            <v>21965395.800000001</v>
          </cell>
          <cell r="J181">
            <v>24651812.850000001</v>
          </cell>
          <cell r="K181">
            <v>890908.62</v>
          </cell>
          <cell r="L181">
            <v>2165614.7799999998</v>
          </cell>
          <cell r="M181">
            <v>1672351.9</v>
          </cell>
          <cell r="N181">
            <v>1644740.17</v>
          </cell>
          <cell r="O181">
            <v>100000</v>
          </cell>
          <cell r="P181">
            <v>100000</v>
          </cell>
          <cell r="Q181">
            <v>4500658</v>
          </cell>
          <cell r="R181">
            <v>13102033.5</v>
          </cell>
          <cell r="S181">
            <v>153890808.98000002</v>
          </cell>
          <cell r="T181">
            <v>174607303.57999998</v>
          </cell>
          <cell r="U181">
            <v>32651884.719999999</v>
          </cell>
          <cell r="V181">
            <v>39665221.5</v>
          </cell>
          <cell r="W181">
            <v>8445223.7400000002</v>
          </cell>
          <cell r="X181">
            <v>10142460.6</v>
          </cell>
          <cell r="Y181">
            <v>41097108.460000001</v>
          </cell>
          <cell r="Z181">
            <v>49807682.100000001</v>
          </cell>
          <cell r="AA181">
            <v>194987917.44000003</v>
          </cell>
          <cell r="AB181">
            <v>224414985.67999998</v>
          </cell>
          <cell r="AC181">
            <v>48205226.43</v>
          </cell>
          <cell r="AD181">
            <v>53144214.109999999</v>
          </cell>
          <cell r="AE181">
            <v>426051.08</v>
          </cell>
          <cell r="AF181">
            <v>392067.8</v>
          </cell>
          <cell r="AI181">
            <v>39947986.710000001</v>
          </cell>
          <cell r="AJ181">
            <v>44312395.530000001</v>
          </cell>
          <cell r="AK181">
            <v>33752074.200000003</v>
          </cell>
          <cell r="AL181">
            <v>38564467.149999999</v>
          </cell>
          <cell r="AM181">
            <v>130260301.34</v>
          </cell>
          <cell r="AN181">
            <v>144261739.16999999</v>
          </cell>
          <cell r="AO181">
            <v>64946860.890000001</v>
          </cell>
          <cell r="AP181">
            <v>79777274.560000002</v>
          </cell>
          <cell r="AQ181">
            <v>195207162.23000002</v>
          </cell>
          <cell r="AR181">
            <v>224039013.72999999</v>
          </cell>
          <cell r="AS181">
            <v>-219244.78999999166</v>
          </cell>
          <cell r="AT181">
            <v>375971.94999998808</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-5220000</v>
          </cell>
          <cell r="BJ181">
            <v>-5220000</v>
          </cell>
          <cell r="BK181">
            <v>-5220000</v>
          </cell>
          <cell r="BL181">
            <v>-5220000</v>
          </cell>
          <cell r="BM181">
            <v>0</v>
          </cell>
          <cell r="BN181">
            <v>0</v>
          </cell>
          <cell r="BO181">
            <v>0</v>
          </cell>
          <cell r="BP181">
            <v>0</v>
          </cell>
          <cell r="BQ181">
            <v>0</v>
          </cell>
          <cell r="BR181">
            <v>0</v>
          </cell>
          <cell r="BS181">
            <v>70026432.819999993</v>
          </cell>
          <cell r="BT181">
            <v>51671058.82</v>
          </cell>
          <cell r="BU181">
            <v>74639285.459999993</v>
          </cell>
          <cell r="BV181">
            <v>69610377.689999998</v>
          </cell>
          <cell r="BX181">
            <v>-4793948.92</v>
          </cell>
          <cell r="BY181">
            <v>-4827932.2</v>
          </cell>
          <cell r="BZ181">
            <v>190487259.44000003</v>
          </cell>
          <cell r="CA181">
            <v>211312952.17999998</v>
          </cell>
          <cell r="CC181">
            <v>206806.29000000836</v>
          </cell>
          <cell r="CD181">
            <v>768039.74999998813</v>
          </cell>
          <cell r="CF181">
            <v>100</v>
          </cell>
          <cell r="CG181">
            <v>100</v>
          </cell>
          <cell r="CH181">
            <v>100</v>
          </cell>
          <cell r="CI181">
            <v>100</v>
          </cell>
          <cell r="CJ181">
            <v>100</v>
          </cell>
          <cell r="CK181">
            <v>100</v>
          </cell>
          <cell r="CL181">
            <v>100</v>
          </cell>
          <cell r="CM181">
            <v>85</v>
          </cell>
          <cell r="CN181">
            <v>0</v>
          </cell>
          <cell r="CO181">
            <v>0</v>
          </cell>
          <cell r="CP181">
            <v>0</v>
          </cell>
          <cell r="CQ181">
            <v>0</v>
          </cell>
          <cell r="CR181">
            <v>100</v>
          </cell>
          <cell r="CS181">
            <v>100</v>
          </cell>
          <cell r="CU181">
            <v>75</v>
          </cell>
          <cell r="CV181">
            <v>72.75</v>
          </cell>
          <cell r="CX181">
            <v>73.650000000000006</v>
          </cell>
          <cell r="CY181">
            <v>92.0625</v>
          </cell>
          <cell r="CZ181" t="str">
            <v>A</v>
          </cell>
        </row>
        <row r="182">
          <cell r="A182">
            <v>174</v>
          </cell>
          <cell r="B182">
            <v>3113</v>
          </cell>
          <cell r="C182" t="str">
            <v>Trhové Sviny</v>
          </cell>
          <cell r="D182" t="str">
            <v>00245551</v>
          </cell>
          <cell r="E182">
            <v>5094</v>
          </cell>
          <cell r="F182">
            <v>5128</v>
          </cell>
          <cell r="G182">
            <v>77204435.480000004</v>
          </cell>
          <cell r="H182">
            <v>85498676.120000005</v>
          </cell>
          <cell r="I182">
            <v>19504473.710000001</v>
          </cell>
          <cell r="J182">
            <v>23660924.77</v>
          </cell>
          <cell r="K182">
            <v>431524</v>
          </cell>
          <cell r="L182">
            <v>3219397.79</v>
          </cell>
          <cell r="M182">
            <v>541062.35</v>
          </cell>
          <cell r="N182">
            <v>472467.97</v>
          </cell>
          <cell r="O182">
            <v>117975</v>
          </cell>
          <cell r="P182">
            <v>111415</v>
          </cell>
          <cell r="Q182">
            <v>73793.2</v>
          </cell>
          <cell r="R182">
            <v>11409375</v>
          </cell>
          <cell r="S182">
            <v>96782702.390000001</v>
          </cell>
          <cell r="T182">
            <v>120568975.89</v>
          </cell>
          <cell r="U182">
            <v>21297232</v>
          </cell>
          <cell r="V182">
            <v>22599282.800000001</v>
          </cell>
          <cell r="W182">
            <v>4769148.72</v>
          </cell>
          <cell r="X182">
            <v>9421912.0199999996</v>
          </cell>
          <cell r="Y182">
            <v>26066380.719999999</v>
          </cell>
          <cell r="Z182">
            <v>32021194.82</v>
          </cell>
          <cell r="AA182">
            <v>122849083.11</v>
          </cell>
          <cell r="AB182">
            <v>152590170.71000001</v>
          </cell>
          <cell r="AC182">
            <v>41199619</v>
          </cell>
          <cell r="AD182">
            <v>44687973</v>
          </cell>
          <cell r="AE182">
            <v>102991.12</v>
          </cell>
          <cell r="AF182">
            <v>90862.77</v>
          </cell>
          <cell r="AG182" t="str">
            <v>0,00</v>
          </cell>
          <cell r="AH182">
            <v>210741</v>
          </cell>
          <cell r="AI182">
            <v>25951269.899999999</v>
          </cell>
          <cell r="AJ182">
            <v>34224419.899999999</v>
          </cell>
          <cell r="AK182">
            <v>19420268.620000001</v>
          </cell>
          <cell r="AL182">
            <v>21832381.559999999</v>
          </cell>
          <cell r="AM182">
            <v>91243850.540000007</v>
          </cell>
          <cell r="AN182">
            <v>105417961.76000001</v>
          </cell>
          <cell r="AO182">
            <v>15618615.9</v>
          </cell>
          <cell r="AP182">
            <v>37517216.840000004</v>
          </cell>
          <cell r="AQ182">
            <v>106862466.44000001</v>
          </cell>
          <cell r="AR182">
            <v>142935178.60000002</v>
          </cell>
          <cell r="AS182">
            <v>15986616.669999987</v>
          </cell>
          <cell r="AT182">
            <v>9654992.1099999845</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-2992700</v>
          </cell>
          <cell r="BJ182">
            <v>-1858500</v>
          </cell>
          <cell r="BK182">
            <v>-2992700</v>
          </cell>
          <cell r="BL182">
            <v>-1858500</v>
          </cell>
          <cell r="BM182">
            <v>0</v>
          </cell>
          <cell r="BN182">
            <v>0</v>
          </cell>
          <cell r="BO182">
            <v>0</v>
          </cell>
          <cell r="BP182">
            <v>0</v>
          </cell>
          <cell r="BQ182">
            <v>0</v>
          </cell>
          <cell r="BR182">
            <v>0</v>
          </cell>
          <cell r="BS182">
            <v>28073462.5</v>
          </cell>
          <cell r="BT182">
            <v>13509154.9</v>
          </cell>
          <cell r="BU182">
            <v>33769764.869999997</v>
          </cell>
          <cell r="BV182">
            <v>42254047.520000003</v>
          </cell>
          <cell r="BX182">
            <v>-2889708.88</v>
          </cell>
          <cell r="BY182">
            <v>-1556896.23</v>
          </cell>
          <cell r="BZ182">
            <v>122775289.91</v>
          </cell>
          <cell r="CA182">
            <v>141180795.71000001</v>
          </cell>
          <cell r="CC182">
            <v>16089607.789999986</v>
          </cell>
          <cell r="CD182">
            <v>9956595.8799999841</v>
          </cell>
          <cell r="CF182">
            <v>100</v>
          </cell>
          <cell r="CG182">
            <v>100</v>
          </cell>
          <cell r="CH182">
            <v>100</v>
          </cell>
          <cell r="CI182">
            <v>100</v>
          </cell>
          <cell r="CJ182">
            <v>60</v>
          </cell>
          <cell r="CK182">
            <v>60</v>
          </cell>
          <cell r="CL182">
            <v>85</v>
          </cell>
          <cell r="CM182">
            <v>70</v>
          </cell>
          <cell r="CN182">
            <v>0</v>
          </cell>
          <cell r="CO182">
            <v>0</v>
          </cell>
          <cell r="CP182">
            <v>0</v>
          </cell>
          <cell r="CQ182">
            <v>0</v>
          </cell>
          <cell r="CR182">
            <v>100</v>
          </cell>
          <cell r="CS182">
            <v>100</v>
          </cell>
          <cell r="CU182">
            <v>64.75</v>
          </cell>
          <cell r="CV182">
            <v>62.5</v>
          </cell>
          <cell r="CX182">
            <v>63.400000000000006</v>
          </cell>
          <cell r="CY182">
            <v>79.25</v>
          </cell>
          <cell r="CZ182" t="str">
            <v>B</v>
          </cell>
        </row>
        <row r="183">
          <cell r="A183">
            <v>175</v>
          </cell>
          <cell r="B183">
            <v>5214</v>
          </cell>
          <cell r="C183" t="str">
            <v>Trutnov</v>
          </cell>
          <cell r="D183" t="str">
            <v>00278360</v>
          </cell>
          <cell r="E183">
            <v>30812</v>
          </cell>
          <cell r="F183">
            <v>30680</v>
          </cell>
          <cell r="G183">
            <v>438477116.39999998</v>
          </cell>
          <cell r="H183">
            <v>479075186.69</v>
          </cell>
          <cell r="I183">
            <v>73150637.159999996</v>
          </cell>
          <cell r="J183">
            <v>66570459.829999998</v>
          </cell>
          <cell r="K183">
            <v>24998907.449999999</v>
          </cell>
          <cell r="L183">
            <v>19208246.879999999</v>
          </cell>
          <cell r="M183">
            <v>5012572.62</v>
          </cell>
          <cell r="N183">
            <v>4513486.76</v>
          </cell>
          <cell r="O183">
            <v>996086.59</v>
          </cell>
          <cell r="P183">
            <v>528354.48</v>
          </cell>
          <cell r="Q183">
            <v>20277462.18</v>
          </cell>
          <cell r="R183">
            <v>6187211</v>
          </cell>
          <cell r="S183">
            <v>531905215.73999995</v>
          </cell>
          <cell r="T183">
            <v>551832857.51999998</v>
          </cell>
          <cell r="U183">
            <v>83764753.060000002</v>
          </cell>
          <cell r="V183">
            <v>114467712.18000001</v>
          </cell>
          <cell r="W183">
            <v>5006274.49</v>
          </cell>
          <cell r="X183">
            <v>1410141</v>
          </cell>
          <cell r="Y183">
            <v>88771027.549999997</v>
          </cell>
          <cell r="Z183">
            <v>115877853.18000001</v>
          </cell>
          <cell r="AA183">
            <v>620676243.28999996</v>
          </cell>
          <cell r="AB183">
            <v>667710710.70000005</v>
          </cell>
          <cell r="AC183">
            <v>110280816.34999999</v>
          </cell>
          <cell r="AD183">
            <v>115499012.23999999</v>
          </cell>
          <cell r="AE183">
            <v>1947561.35</v>
          </cell>
          <cell r="AF183">
            <v>906450.09000000008</v>
          </cell>
          <cell r="AI183">
            <v>167414516.09</v>
          </cell>
          <cell r="AJ183">
            <v>189826568.56</v>
          </cell>
          <cell r="AK183">
            <v>157039078.06</v>
          </cell>
          <cell r="AL183">
            <v>183199821.22999999</v>
          </cell>
          <cell r="AM183">
            <v>479949009.00999999</v>
          </cell>
          <cell r="AN183">
            <v>540865763.92999995</v>
          </cell>
          <cell r="AO183">
            <v>63082672.490000002</v>
          </cell>
          <cell r="AP183">
            <v>102210355.45</v>
          </cell>
          <cell r="AQ183">
            <v>543031681.5</v>
          </cell>
          <cell r="AR183">
            <v>643076119.38</v>
          </cell>
          <cell r="AS183">
            <v>77644561.789999962</v>
          </cell>
          <cell r="AT183">
            <v>24634591.320000052</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-35000000</v>
          </cell>
          <cell r="BJ183">
            <v>-140000000</v>
          </cell>
          <cell r="BK183">
            <v>-35000000</v>
          </cell>
          <cell r="BL183">
            <v>-140000000</v>
          </cell>
          <cell r="BM183">
            <v>0</v>
          </cell>
          <cell r="BN183">
            <v>0</v>
          </cell>
          <cell r="BO183">
            <v>0</v>
          </cell>
          <cell r="BP183">
            <v>0</v>
          </cell>
          <cell r="BQ183">
            <v>0</v>
          </cell>
          <cell r="BR183">
            <v>0</v>
          </cell>
          <cell r="BS183">
            <v>144838486</v>
          </cell>
          <cell r="BT183">
            <v>91894606</v>
          </cell>
          <cell r="BU183">
            <v>149758545.71000001</v>
          </cell>
          <cell r="BV183">
            <v>128417393.84</v>
          </cell>
          <cell r="BX183">
            <v>-33052438.649999999</v>
          </cell>
          <cell r="BY183">
            <v>-139093549.91</v>
          </cell>
          <cell r="BZ183">
            <v>600398781.1099999</v>
          </cell>
          <cell r="CA183">
            <v>661523499.70000005</v>
          </cell>
          <cell r="CC183">
            <v>79592123.139999956</v>
          </cell>
          <cell r="CD183">
            <v>25541041.410000052</v>
          </cell>
          <cell r="CF183">
            <v>100</v>
          </cell>
          <cell r="CG183">
            <v>100</v>
          </cell>
          <cell r="CH183">
            <v>100</v>
          </cell>
          <cell r="CI183">
            <v>100</v>
          </cell>
          <cell r="CJ183">
            <v>80</v>
          </cell>
          <cell r="CK183">
            <v>80</v>
          </cell>
          <cell r="CL183">
            <v>85</v>
          </cell>
          <cell r="CM183">
            <v>85</v>
          </cell>
          <cell r="CN183">
            <v>0</v>
          </cell>
          <cell r="CO183">
            <v>0</v>
          </cell>
          <cell r="CP183">
            <v>0</v>
          </cell>
          <cell r="CQ183">
            <v>0</v>
          </cell>
          <cell r="CR183">
            <v>100</v>
          </cell>
          <cell r="CS183">
            <v>100</v>
          </cell>
          <cell r="CU183">
            <v>68.75</v>
          </cell>
          <cell r="CV183">
            <v>68.75</v>
          </cell>
          <cell r="CX183">
            <v>68.75</v>
          </cell>
          <cell r="CY183">
            <v>85.9375</v>
          </cell>
          <cell r="CZ183" t="str">
            <v>A</v>
          </cell>
        </row>
        <row r="184">
          <cell r="A184">
            <v>176</v>
          </cell>
          <cell r="B184">
            <v>6113</v>
          </cell>
          <cell r="C184" t="str">
            <v>Třebíč</v>
          </cell>
          <cell r="D184" t="str">
            <v>00290629</v>
          </cell>
          <cell r="E184">
            <v>36641</v>
          </cell>
          <cell r="F184">
            <v>36330</v>
          </cell>
          <cell r="G184">
            <v>504835165.10000002</v>
          </cell>
          <cell r="H184">
            <v>539529386.87</v>
          </cell>
          <cell r="I184">
            <v>19043399.010000002</v>
          </cell>
          <cell r="J184">
            <v>19165390.52</v>
          </cell>
          <cell r="K184">
            <v>3326746.32</v>
          </cell>
          <cell r="L184">
            <v>3803930.73</v>
          </cell>
          <cell r="M184">
            <v>2782882.74</v>
          </cell>
          <cell r="N184">
            <v>2160925.08</v>
          </cell>
          <cell r="O184">
            <v>0</v>
          </cell>
          <cell r="P184">
            <v>0</v>
          </cell>
          <cell r="Q184">
            <v>27833991.77</v>
          </cell>
          <cell r="R184">
            <v>38877146.530000001</v>
          </cell>
          <cell r="S184">
            <v>551712555.88</v>
          </cell>
          <cell r="T184">
            <v>597571923.91999996</v>
          </cell>
          <cell r="U184">
            <v>77386857.579999998</v>
          </cell>
          <cell r="V184">
            <v>89261279.090000004</v>
          </cell>
          <cell r="W184">
            <v>37536789.979999997</v>
          </cell>
          <cell r="X184">
            <v>1768632</v>
          </cell>
          <cell r="Y184">
            <v>114923647.56</v>
          </cell>
          <cell r="Z184">
            <v>91029911.090000004</v>
          </cell>
          <cell r="AA184">
            <v>666636203.44000006</v>
          </cell>
          <cell r="AB184">
            <v>688601835.00999999</v>
          </cell>
          <cell r="AC184">
            <v>138085392.58000001</v>
          </cell>
          <cell r="AD184">
            <v>142781834.40000001</v>
          </cell>
          <cell r="AE184">
            <v>715934.4</v>
          </cell>
          <cell r="AF184">
            <v>534175.40999999992</v>
          </cell>
          <cell r="AG184">
            <v>29014.68</v>
          </cell>
          <cell r="AH184">
            <v>29014.68</v>
          </cell>
          <cell r="AI184">
            <v>173848711.18000001</v>
          </cell>
          <cell r="AJ184">
            <v>193334993.06</v>
          </cell>
          <cell r="AK184">
            <v>92252584.219999999</v>
          </cell>
          <cell r="AL184">
            <v>106144526.54000001</v>
          </cell>
          <cell r="AM184">
            <v>457242207.25999999</v>
          </cell>
          <cell r="AN184">
            <v>496443062.54000002</v>
          </cell>
          <cell r="AO184">
            <v>138031562.47</v>
          </cell>
          <cell r="AP184">
            <v>83005554.530000001</v>
          </cell>
          <cell r="AQ184">
            <v>595273769.73000002</v>
          </cell>
          <cell r="AR184">
            <v>579448617.07000005</v>
          </cell>
          <cell r="AS184">
            <v>71362433.710000038</v>
          </cell>
          <cell r="AT184">
            <v>109153217.93999994</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-20000000</v>
          </cell>
          <cell r="BJ184">
            <v>-90000000</v>
          </cell>
          <cell r="BK184">
            <v>-20000000</v>
          </cell>
          <cell r="BL184">
            <v>-90000000</v>
          </cell>
          <cell r="BM184">
            <v>0</v>
          </cell>
          <cell r="BN184">
            <v>0</v>
          </cell>
          <cell r="BO184">
            <v>0</v>
          </cell>
          <cell r="BP184">
            <v>0</v>
          </cell>
          <cell r="BQ184">
            <v>0</v>
          </cell>
          <cell r="BR184">
            <v>0</v>
          </cell>
          <cell r="BS184">
            <v>185870223.63999999</v>
          </cell>
          <cell r="BT184">
            <v>160399354.94999999</v>
          </cell>
          <cell r="BU184">
            <v>226367044.63999999</v>
          </cell>
          <cell r="BV184">
            <v>323475375.36000001</v>
          </cell>
          <cell r="BX184">
            <v>-19255050.920000002</v>
          </cell>
          <cell r="BY184">
            <v>-89436809.909999996</v>
          </cell>
          <cell r="BZ184">
            <v>638802211.67000008</v>
          </cell>
          <cell r="CA184">
            <v>649724688.48000002</v>
          </cell>
          <cell r="CC184">
            <v>72107382.790000051</v>
          </cell>
          <cell r="CD184">
            <v>109716408.02999994</v>
          </cell>
          <cell r="CF184">
            <v>100</v>
          </cell>
          <cell r="CG184">
            <v>100</v>
          </cell>
          <cell r="CH184">
            <v>100</v>
          </cell>
          <cell r="CI184">
            <v>100</v>
          </cell>
          <cell r="CJ184">
            <v>100</v>
          </cell>
          <cell r="CK184">
            <v>100</v>
          </cell>
          <cell r="CL184">
            <v>100</v>
          </cell>
          <cell r="CM184">
            <v>100</v>
          </cell>
          <cell r="CN184">
            <v>0</v>
          </cell>
          <cell r="CO184">
            <v>0</v>
          </cell>
          <cell r="CP184">
            <v>0</v>
          </cell>
          <cell r="CQ184">
            <v>0</v>
          </cell>
          <cell r="CR184">
            <v>100</v>
          </cell>
          <cell r="CS184">
            <v>100</v>
          </cell>
          <cell r="CU184">
            <v>75</v>
          </cell>
          <cell r="CV184">
            <v>75</v>
          </cell>
          <cell r="CX184">
            <v>75</v>
          </cell>
          <cell r="CY184">
            <v>93.75</v>
          </cell>
          <cell r="CZ184" t="str">
            <v>A</v>
          </cell>
        </row>
        <row r="185">
          <cell r="A185">
            <v>177</v>
          </cell>
          <cell r="B185">
            <v>3114</v>
          </cell>
          <cell r="C185" t="str">
            <v>Třeboň</v>
          </cell>
          <cell r="D185" t="str">
            <v>00247618</v>
          </cell>
          <cell r="E185">
            <v>8394</v>
          </cell>
          <cell r="F185">
            <v>8366</v>
          </cell>
          <cell r="G185">
            <v>143592793.91999999</v>
          </cell>
          <cell r="H185">
            <v>154628655.84</v>
          </cell>
          <cell r="I185">
            <v>136824329.83000001</v>
          </cell>
          <cell r="J185">
            <v>135701764.37</v>
          </cell>
          <cell r="K185">
            <v>1413643.13</v>
          </cell>
          <cell r="L185">
            <v>2445181.5</v>
          </cell>
          <cell r="M185">
            <v>4441762.66</v>
          </cell>
          <cell r="N185">
            <v>6825055.5899999999</v>
          </cell>
          <cell r="O185">
            <v>76700</v>
          </cell>
          <cell r="P185">
            <v>132500</v>
          </cell>
          <cell r="Q185">
            <v>9255521</v>
          </cell>
          <cell r="R185">
            <v>1479646.38</v>
          </cell>
          <cell r="S185">
            <v>289672644.75</v>
          </cell>
          <cell r="T185">
            <v>291810066.59000003</v>
          </cell>
          <cell r="U185">
            <v>24363086.210000001</v>
          </cell>
          <cell r="V185">
            <v>27469710.829999998</v>
          </cell>
          <cell r="W185">
            <v>5939921.0999999996</v>
          </cell>
          <cell r="X185">
            <v>12363323.73</v>
          </cell>
          <cell r="Y185">
            <v>30303007.309999999</v>
          </cell>
          <cell r="Z185">
            <v>39833034.560000002</v>
          </cell>
          <cell r="AA185">
            <v>319975652.06</v>
          </cell>
          <cell r="AB185">
            <v>331643101.15000004</v>
          </cell>
          <cell r="AC185">
            <v>57110442.93</v>
          </cell>
          <cell r="AD185">
            <v>61855862.979999997</v>
          </cell>
          <cell r="AE185">
            <v>458858.81</v>
          </cell>
          <cell r="AF185">
            <v>391243.64999999997</v>
          </cell>
          <cell r="AG185">
            <v>123228</v>
          </cell>
          <cell r="AH185">
            <v>123228</v>
          </cell>
          <cell r="AI185">
            <v>76228347.459999993</v>
          </cell>
          <cell r="AJ185">
            <v>81437332.819999993</v>
          </cell>
          <cell r="AK185">
            <v>36691329.799999997</v>
          </cell>
          <cell r="AL185">
            <v>38332192.520000003</v>
          </cell>
          <cell r="AM185">
            <v>178188220.63999999</v>
          </cell>
          <cell r="AN185">
            <v>190076475.09</v>
          </cell>
          <cell r="AO185">
            <v>97400497.140000001</v>
          </cell>
          <cell r="AP185">
            <v>101802976.19</v>
          </cell>
          <cell r="AQ185">
            <v>275588717.77999997</v>
          </cell>
          <cell r="AR185">
            <v>291879451.27999997</v>
          </cell>
          <cell r="AS185">
            <v>44386934.280000031</v>
          </cell>
          <cell r="AT185">
            <v>39763649.870000064</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-10140980</v>
          </cell>
          <cell r="BJ185">
            <v>-6840980</v>
          </cell>
          <cell r="BK185">
            <v>-10140980</v>
          </cell>
          <cell r="BL185">
            <v>-6840980</v>
          </cell>
          <cell r="BM185">
            <v>0</v>
          </cell>
          <cell r="BN185">
            <v>0</v>
          </cell>
          <cell r="BO185">
            <v>0</v>
          </cell>
          <cell r="BP185">
            <v>0</v>
          </cell>
          <cell r="BQ185">
            <v>0</v>
          </cell>
          <cell r="BR185">
            <v>0</v>
          </cell>
          <cell r="BS185">
            <v>103256278.79000001</v>
          </cell>
          <cell r="BT185">
            <v>102769966.67</v>
          </cell>
          <cell r="BU185">
            <v>75495163.780000001</v>
          </cell>
          <cell r="BV185">
            <v>108430021.65000001</v>
          </cell>
          <cell r="BX185">
            <v>-9558893.1899999995</v>
          </cell>
          <cell r="BY185">
            <v>-6326508.3499999996</v>
          </cell>
          <cell r="BZ185">
            <v>310720131.06</v>
          </cell>
          <cell r="CA185">
            <v>330163454.77000004</v>
          </cell>
          <cell r="CC185">
            <v>44969021.090000033</v>
          </cell>
          <cell r="CD185">
            <v>40278121.520000063</v>
          </cell>
          <cell r="CF185">
            <v>100</v>
          </cell>
          <cell r="CG185">
            <v>100</v>
          </cell>
          <cell r="CH185">
            <v>100</v>
          </cell>
          <cell r="CI185">
            <v>100</v>
          </cell>
          <cell r="CJ185">
            <v>100</v>
          </cell>
          <cell r="CK185">
            <v>100</v>
          </cell>
          <cell r="CL185">
            <v>100</v>
          </cell>
          <cell r="CM185">
            <v>100</v>
          </cell>
          <cell r="CN185">
            <v>0</v>
          </cell>
          <cell r="CO185">
            <v>0</v>
          </cell>
          <cell r="CP185">
            <v>0</v>
          </cell>
          <cell r="CQ185">
            <v>0</v>
          </cell>
          <cell r="CR185">
            <v>100</v>
          </cell>
          <cell r="CS185">
            <v>100</v>
          </cell>
          <cell r="CU185">
            <v>75</v>
          </cell>
          <cell r="CV185">
            <v>75</v>
          </cell>
          <cell r="CX185">
            <v>75</v>
          </cell>
          <cell r="CY185">
            <v>93.75</v>
          </cell>
          <cell r="CZ185" t="str">
            <v>A</v>
          </cell>
        </row>
        <row r="186">
          <cell r="A186">
            <v>178</v>
          </cell>
          <cell r="B186">
            <v>8121</v>
          </cell>
          <cell r="C186" t="str">
            <v>Třinec</v>
          </cell>
          <cell r="D186" t="str">
            <v>00297313</v>
          </cell>
          <cell r="E186">
            <v>35760</v>
          </cell>
          <cell r="F186">
            <v>35596</v>
          </cell>
          <cell r="G186">
            <v>477430637.52999997</v>
          </cell>
          <cell r="H186">
            <v>518681287.22000003</v>
          </cell>
          <cell r="I186">
            <v>84138140.359999999</v>
          </cell>
          <cell r="J186">
            <v>81191224.950000003</v>
          </cell>
          <cell r="K186">
            <v>2865793.73</v>
          </cell>
          <cell r="L186">
            <v>2661943.92</v>
          </cell>
          <cell r="M186">
            <v>13485023.59</v>
          </cell>
          <cell r="N186">
            <v>11634005.02</v>
          </cell>
          <cell r="O186">
            <v>1862591.14</v>
          </cell>
          <cell r="P186">
            <v>1350122.42</v>
          </cell>
          <cell r="Q186">
            <v>61458194</v>
          </cell>
          <cell r="R186">
            <v>4678538</v>
          </cell>
          <cell r="S186">
            <v>623026971.88999999</v>
          </cell>
          <cell r="T186">
            <v>604551050.17000008</v>
          </cell>
          <cell r="U186">
            <v>69933491.980000004</v>
          </cell>
          <cell r="V186">
            <v>87749265.859999999</v>
          </cell>
          <cell r="W186">
            <v>40847065.009999998</v>
          </cell>
          <cell r="X186">
            <v>15302734.92</v>
          </cell>
          <cell r="Y186">
            <v>110780556.98999999</v>
          </cell>
          <cell r="Z186">
            <v>103052000.78</v>
          </cell>
          <cell r="AA186">
            <v>733807528.88</v>
          </cell>
          <cell r="AB186">
            <v>707603050.95000005</v>
          </cell>
          <cell r="AC186">
            <v>127559830.20999999</v>
          </cell>
          <cell r="AD186">
            <v>133742617.42</v>
          </cell>
          <cell r="AE186">
            <v>137609.65000000002</v>
          </cell>
          <cell r="AF186">
            <v>128684.16</v>
          </cell>
          <cell r="AI186">
            <v>238980726.16</v>
          </cell>
          <cell r="AJ186">
            <v>261929004.96000001</v>
          </cell>
          <cell r="AK186">
            <v>142929122.49000001</v>
          </cell>
          <cell r="AL186">
            <v>162632747.19999999</v>
          </cell>
          <cell r="AM186">
            <v>540340638.60000002</v>
          </cell>
          <cell r="AN186">
            <v>588622749.38</v>
          </cell>
          <cell r="AO186">
            <v>67817511.370000005</v>
          </cell>
          <cell r="AP186">
            <v>129602408.09</v>
          </cell>
          <cell r="AQ186">
            <v>608158149.97000003</v>
          </cell>
          <cell r="AR186">
            <v>718225157.47000003</v>
          </cell>
          <cell r="AS186">
            <v>125649378.90999997</v>
          </cell>
          <cell r="AT186">
            <v>-10622106.519999981</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-2463915.9</v>
          </cell>
          <cell r="BJ186">
            <v>-6558736.4900000002</v>
          </cell>
          <cell r="BK186">
            <v>-2463915.9</v>
          </cell>
          <cell r="BL186">
            <v>-6558736.4900000002</v>
          </cell>
          <cell r="BM186">
            <v>0</v>
          </cell>
          <cell r="BN186">
            <v>0</v>
          </cell>
          <cell r="BO186">
            <v>0</v>
          </cell>
          <cell r="BP186">
            <v>0</v>
          </cell>
          <cell r="BQ186">
            <v>0</v>
          </cell>
          <cell r="BR186">
            <v>0</v>
          </cell>
          <cell r="BS186">
            <v>8562559.3900000006</v>
          </cell>
          <cell r="BT186">
            <v>21687517.07</v>
          </cell>
          <cell r="BU186">
            <v>354171180.72000003</v>
          </cell>
          <cell r="BV186">
            <v>358472342.36000001</v>
          </cell>
          <cell r="BX186">
            <v>-2326306.25</v>
          </cell>
          <cell r="BY186">
            <v>-6430052.3300000001</v>
          </cell>
          <cell r="BZ186">
            <v>672349334.88</v>
          </cell>
          <cell r="CA186">
            <v>702924512.95000005</v>
          </cell>
          <cell r="CC186">
            <v>125786988.55999997</v>
          </cell>
          <cell r="CD186">
            <v>-10493422.359999981</v>
          </cell>
          <cell r="CF186">
            <v>100</v>
          </cell>
          <cell r="CG186">
            <v>100</v>
          </cell>
          <cell r="CH186">
            <v>100</v>
          </cell>
          <cell r="CI186">
            <v>100</v>
          </cell>
          <cell r="CJ186">
            <v>60</v>
          </cell>
          <cell r="CK186">
            <v>60</v>
          </cell>
          <cell r="CL186">
            <v>70</v>
          </cell>
          <cell r="CM186">
            <v>70</v>
          </cell>
          <cell r="CN186">
            <v>85</v>
          </cell>
          <cell r="CO186">
            <v>100</v>
          </cell>
          <cell r="CP186">
            <v>0</v>
          </cell>
          <cell r="CQ186">
            <v>0</v>
          </cell>
          <cell r="CR186">
            <v>100</v>
          </cell>
          <cell r="CS186">
            <v>100</v>
          </cell>
          <cell r="CU186">
            <v>75.25</v>
          </cell>
          <cell r="CV186">
            <v>77.5</v>
          </cell>
          <cell r="CX186">
            <v>76.599999999999994</v>
          </cell>
          <cell r="CY186">
            <v>95.75</v>
          </cell>
          <cell r="CZ186" t="str">
            <v>A</v>
          </cell>
        </row>
        <row r="187">
          <cell r="A187">
            <v>179</v>
          </cell>
          <cell r="B187">
            <v>5109</v>
          </cell>
          <cell r="C187" t="str">
            <v>Turnov</v>
          </cell>
          <cell r="D187" t="str">
            <v>00276227</v>
          </cell>
          <cell r="E187">
            <v>14349</v>
          </cell>
          <cell r="F187">
            <v>14330</v>
          </cell>
          <cell r="G187">
            <v>238487270.41999999</v>
          </cell>
          <cell r="H187">
            <v>253962523.5</v>
          </cell>
          <cell r="I187">
            <v>61271887.590000004</v>
          </cell>
          <cell r="J187">
            <v>59635435.090000004</v>
          </cell>
          <cell r="K187">
            <v>11168581.74</v>
          </cell>
          <cell r="L187">
            <v>10142612.390000001</v>
          </cell>
          <cell r="M187">
            <v>3024578.88</v>
          </cell>
          <cell r="N187">
            <v>2907214.9</v>
          </cell>
          <cell r="O187">
            <v>1174210</v>
          </cell>
          <cell r="P187">
            <v>170169</v>
          </cell>
          <cell r="Q187">
            <v>23806514.829999998</v>
          </cell>
          <cell r="R187">
            <v>17369987.190000001</v>
          </cell>
          <cell r="S187">
            <v>323565672.83999997</v>
          </cell>
          <cell r="T187">
            <v>330967945.78000003</v>
          </cell>
          <cell r="U187">
            <v>43127685.140000001</v>
          </cell>
          <cell r="V187">
            <v>50620739.479999997</v>
          </cell>
          <cell r="W187">
            <v>3874621</v>
          </cell>
          <cell r="X187">
            <v>5341797</v>
          </cell>
          <cell r="Y187">
            <v>47002306.140000001</v>
          </cell>
          <cell r="Z187">
            <v>55962536.479999997</v>
          </cell>
          <cell r="AA187">
            <v>370567978.97999996</v>
          </cell>
          <cell r="AB187">
            <v>386930482.26000005</v>
          </cell>
          <cell r="AC187">
            <v>62488461.229999997</v>
          </cell>
          <cell r="AD187">
            <v>64531784.810000002</v>
          </cell>
          <cell r="AE187">
            <v>1091439.8500000001</v>
          </cell>
          <cell r="AF187">
            <v>984208.52</v>
          </cell>
          <cell r="AI187">
            <v>90933347.069999993</v>
          </cell>
          <cell r="AJ187">
            <v>100923141.62</v>
          </cell>
          <cell r="AK187">
            <v>77657558.25</v>
          </cell>
          <cell r="AL187">
            <v>97618026.620000005</v>
          </cell>
          <cell r="AM187">
            <v>258732826.44999999</v>
          </cell>
          <cell r="AN187">
            <v>289475365.63999999</v>
          </cell>
          <cell r="AO187">
            <v>106441715.59999999</v>
          </cell>
          <cell r="AP187">
            <v>76373273.400000006</v>
          </cell>
          <cell r="AQ187">
            <v>365174542.04999995</v>
          </cell>
          <cell r="AR187">
            <v>365848639.03999996</v>
          </cell>
          <cell r="AS187">
            <v>5393436.9300000072</v>
          </cell>
          <cell r="AT187">
            <v>21081843.220000088</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-20166464.600000001</v>
          </cell>
          <cell r="BJ187">
            <v>-19449840</v>
          </cell>
          <cell r="BK187">
            <v>-20166464.600000001</v>
          </cell>
          <cell r="BL187">
            <v>-19449840</v>
          </cell>
          <cell r="BM187">
            <v>0</v>
          </cell>
          <cell r="BN187">
            <v>0</v>
          </cell>
          <cell r="BO187">
            <v>0</v>
          </cell>
          <cell r="BP187">
            <v>0</v>
          </cell>
          <cell r="BQ187">
            <v>0</v>
          </cell>
          <cell r="BR187">
            <v>0</v>
          </cell>
          <cell r="BS187">
            <v>105300161.68000001</v>
          </cell>
          <cell r="BT187">
            <v>90254258.680000007</v>
          </cell>
          <cell r="BU187">
            <v>47921981.979999997</v>
          </cell>
          <cell r="BV187">
            <v>53247761.280000001</v>
          </cell>
          <cell r="BX187">
            <v>-19075024.75</v>
          </cell>
          <cell r="BY187">
            <v>-18465631.48</v>
          </cell>
          <cell r="BZ187">
            <v>346761464.14999998</v>
          </cell>
          <cell r="CA187">
            <v>369560495.07000005</v>
          </cell>
          <cell r="CC187">
            <v>6484876.7800000068</v>
          </cell>
          <cell r="CD187">
            <v>22066051.740000088</v>
          </cell>
          <cell r="CF187">
            <v>85</v>
          </cell>
          <cell r="CG187">
            <v>100</v>
          </cell>
          <cell r="CH187">
            <v>100</v>
          </cell>
          <cell r="CI187">
            <v>100</v>
          </cell>
          <cell r="CJ187">
            <v>100</v>
          </cell>
          <cell r="CK187">
            <v>100</v>
          </cell>
          <cell r="CL187">
            <v>100</v>
          </cell>
          <cell r="CM187">
            <v>85</v>
          </cell>
          <cell r="CN187">
            <v>0</v>
          </cell>
          <cell r="CO187">
            <v>0</v>
          </cell>
          <cell r="CP187">
            <v>0</v>
          </cell>
          <cell r="CQ187">
            <v>0</v>
          </cell>
          <cell r="CR187">
            <v>100</v>
          </cell>
          <cell r="CS187">
            <v>100</v>
          </cell>
          <cell r="CU187">
            <v>72.75</v>
          </cell>
          <cell r="CV187">
            <v>72.75</v>
          </cell>
          <cell r="CX187">
            <v>72.75</v>
          </cell>
          <cell r="CY187">
            <v>90.9375</v>
          </cell>
          <cell r="CZ187" t="str">
            <v>A</v>
          </cell>
        </row>
        <row r="188">
          <cell r="A188">
            <v>180</v>
          </cell>
          <cell r="B188">
            <v>3115</v>
          </cell>
          <cell r="C188" t="str">
            <v>Týn nad Vltavou</v>
          </cell>
          <cell r="D188" t="str">
            <v>00245585</v>
          </cell>
          <cell r="E188">
            <v>8034</v>
          </cell>
          <cell r="F188">
            <v>8009</v>
          </cell>
          <cell r="G188">
            <v>114066027.51000001</v>
          </cell>
          <cell r="H188">
            <v>125274745.45</v>
          </cell>
          <cell r="I188">
            <v>15012657.060000001</v>
          </cell>
          <cell r="J188">
            <v>13845626.92</v>
          </cell>
          <cell r="K188">
            <v>1505295.48</v>
          </cell>
          <cell r="L188">
            <v>1029508</v>
          </cell>
          <cell r="M188">
            <v>2808609.47</v>
          </cell>
          <cell r="N188">
            <v>4236306.3600000003</v>
          </cell>
          <cell r="O188">
            <v>1984999.11</v>
          </cell>
          <cell r="P188">
            <v>50000</v>
          </cell>
          <cell r="Q188">
            <v>11747863.460000001</v>
          </cell>
          <cell r="R188">
            <v>9786867.1099999994</v>
          </cell>
          <cell r="S188">
            <v>140826548.03</v>
          </cell>
          <cell r="T188">
            <v>148907239.48000002</v>
          </cell>
          <cell r="U188">
            <v>20929580.98</v>
          </cell>
          <cell r="V188">
            <v>23786386.52</v>
          </cell>
          <cell r="W188">
            <v>6242192.79</v>
          </cell>
          <cell r="X188">
            <v>854542</v>
          </cell>
          <cell r="Y188">
            <v>27171773.77</v>
          </cell>
          <cell r="Z188">
            <v>24640928.52</v>
          </cell>
          <cell r="AA188">
            <v>167998321.80000001</v>
          </cell>
          <cell r="AB188">
            <v>173548168.00000003</v>
          </cell>
          <cell r="AC188">
            <v>32086175</v>
          </cell>
          <cell r="AD188">
            <v>33789455.200000003</v>
          </cell>
          <cell r="AE188">
            <v>207586.47</v>
          </cell>
          <cell r="AF188">
            <v>90202.31</v>
          </cell>
          <cell r="AG188">
            <v>87890</v>
          </cell>
          <cell r="AH188">
            <v>57360</v>
          </cell>
          <cell r="AI188">
            <v>49881469.920000002</v>
          </cell>
          <cell r="AJ188">
            <v>50496993.100000001</v>
          </cell>
          <cell r="AK188">
            <v>30305290.109999999</v>
          </cell>
          <cell r="AL188">
            <v>32742342.390000001</v>
          </cell>
          <cell r="AM188">
            <v>115027869.53</v>
          </cell>
          <cell r="AN188">
            <v>119560590.69</v>
          </cell>
          <cell r="AO188">
            <v>26956552.789999999</v>
          </cell>
          <cell r="AP188">
            <v>40453979.590000004</v>
          </cell>
          <cell r="AQ188">
            <v>141984422.31999999</v>
          </cell>
          <cell r="AR188">
            <v>160014570.28</v>
          </cell>
          <cell r="AS188">
            <v>26013899.480000019</v>
          </cell>
          <cell r="AT188">
            <v>13533597.720000029</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-14250000</v>
          </cell>
          <cell r="BJ188">
            <v>-24798786.5</v>
          </cell>
          <cell r="BK188">
            <v>-14250000</v>
          </cell>
          <cell r="BL188">
            <v>-24798786.5</v>
          </cell>
          <cell r="BM188">
            <v>0</v>
          </cell>
          <cell r="BN188">
            <v>0</v>
          </cell>
          <cell r="BO188">
            <v>0</v>
          </cell>
          <cell r="BP188">
            <v>0</v>
          </cell>
          <cell r="BQ188">
            <v>0</v>
          </cell>
          <cell r="BR188">
            <v>0</v>
          </cell>
          <cell r="BS188">
            <v>26048786.5</v>
          </cell>
          <cell r="BT188">
            <v>1250000</v>
          </cell>
          <cell r="BU188">
            <v>52893545.740000002</v>
          </cell>
          <cell r="BV188">
            <v>41965586.539999999</v>
          </cell>
          <cell r="BX188">
            <v>-13954523.529999999</v>
          </cell>
          <cell r="BY188">
            <v>-24651224.190000001</v>
          </cell>
          <cell r="BZ188">
            <v>156250458.34</v>
          </cell>
          <cell r="CA188">
            <v>163761300.89000002</v>
          </cell>
          <cell r="CC188">
            <v>26309375.950000018</v>
          </cell>
          <cell r="CD188">
            <v>13681160.030000029</v>
          </cell>
          <cell r="CF188">
            <v>100</v>
          </cell>
          <cell r="CG188">
            <v>100</v>
          </cell>
          <cell r="CH188">
            <v>100</v>
          </cell>
          <cell r="CI188">
            <v>100</v>
          </cell>
          <cell r="CJ188">
            <v>80</v>
          </cell>
          <cell r="CK188">
            <v>80</v>
          </cell>
          <cell r="CL188">
            <v>85</v>
          </cell>
          <cell r="CM188">
            <v>85</v>
          </cell>
          <cell r="CN188">
            <v>0</v>
          </cell>
          <cell r="CO188">
            <v>70</v>
          </cell>
          <cell r="CP188">
            <v>0</v>
          </cell>
          <cell r="CQ188">
            <v>0</v>
          </cell>
          <cell r="CR188">
            <v>100</v>
          </cell>
          <cell r="CS188">
            <v>100</v>
          </cell>
          <cell r="CU188">
            <v>68.75</v>
          </cell>
          <cell r="CV188">
            <v>79.25</v>
          </cell>
          <cell r="CX188">
            <v>75.05</v>
          </cell>
          <cell r="CY188">
            <v>93.8125</v>
          </cell>
          <cell r="CZ188" t="str">
            <v>A</v>
          </cell>
        </row>
        <row r="189">
          <cell r="A189">
            <v>181</v>
          </cell>
          <cell r="B189">
            <v>7207</v>
          </cell>
          <cell r="C189" t="str">
            <v>Uherské Hradiště</v>
          </cell>
          <cell r="D189" t="str">
            <v>00291471</v>
          </cell>
          <cell r="E189">
            <v>25254</v>
          </cell>
          <cell r="F189">
            <v>25246</v>
          </cell>
          <cell r="G189">
            <v>376309048.14999998</v>
          </cell>
          <cell r="H189">
            <v>409739899.88999999</v>
          </cell>
          <cell r="I189">
            <v>123171554.59999999</v>
          </cell>
          <cell r="J189">
            <v>122648496.31</v>
          </cell>
          <cell r="K189">
            <v>12041628.91</v>
          </cell>
          <cell r="L189">
            <v>6004325.0599999996</v>
          </cell>
          <cell r="M189">
            <v>4195262.17</v>
          </cell>
          <cell r="N189">
            <v>6995118.9800000004</v>
          </cell>
          <cell r="O189">
            <v>6541789.5800000001</v>
          </cell>
          <cell r="P189">
            <v>6518235.5999999996</v>
          </cell>
          <cell r="Q189">
            <v>5564200</v>
          </cell>
          <cell r="R189">
            <v>5191640</v>
          </cell>
          <cell r="S189">
            <v>505044802.75</v>
          </cell>
          <cell r="T189">
            <v>537580036.20000005</v>
          </cell>
          <cell r="U189">
            <v>70667335.799999997</v>
          </cell>
          <cell r="V189">
            <v>80768678.450000003</v>
          </cell>
          <cell r="W189">
            <v>9717050.5299999993</v>
          </cell>
          <cell r="X189">
            <v>10513004.390000001</v>
          </cell>
          <cell r="Y189">
            <v>80384386.329999998</v>
          </cell>
          <cell r="Z189">
            <v>91281682.840000004</v>
          </cell>
          <cell r="AA189">
            <v>585429189.08000004</v>
          </cell>
          <cell r="AB189">
            <v>628861719.04000008</v>
          </cell>
          <cell r="AC189">
            <v>115219029</v>
          </cell>
          <cell r="AD189">
            <v>126219631.23999999</v>
          </cell>
          <cell r="AE189">
            <v>3724548.4299999997</v>
          </cell>
          <cell r="AF189">
            <v>3568347.8800000004</v>
          </cell>
          <cell r="AG189">
            <v>73825.56</v>
          </cell>
          <cell r="AH189">
            <v>73825.56</v>
          </cell>
          <cell r="AI189">
            <v>158657267.61000001</v>
          </cell>
          <cell r="AJ189">
            <v>181175471.34</v>
          </cell>
          <cell r="AK189">
            <v>128455773.02</v>
          </cell>
          <cell r="AL189">
            <v>152226318.56999999</v>
          </cell>
          <cell r="AM189">
            <v>436813441.63999999</v>
          </cell>
          <cell r="AN189">
            <v>497336316.13999999</v>
          </cell>
          <cell r="AO189">
            <v>63261794.210000001</v>
          </cell>
          <cell r="AP189">
            <v>85944523.900000006</v>
          </cell>
          <cell r="AQ189">
            <v>500075235.84999996</v>
          </cell>
          <cell r="AR189">
            <v>583280840.03999996</v>
          </cell>
          <cell r="AS189">
            <v>85353953.230000079</v>
          </cell>
          <cell r="AT189">
            <v>45580879.000000119</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-37342588</v>
          </cell>
          <cell r="BJ189">
            <v>-30892588</v>
          </cell>
          <cell r="BK189">
            <v>-37342588</v>
          </cell>
          <cell r="BL189">
            <v>-30892588</v>
          </cell>
          <cell r="BM189">
            <v>0</v>
          </cell>
          <cell r="BN189">
            <v>0</v>
          </cell>
          <cell r="BO189">
            <v>0</v>
          </cell>
          <cell r="BP189">
            <v>0</v>
          </cell>
          <cell r="BQ189">
            <v>0</v>
          </cell>
          <cell r="BR189">
            <v>0</v>
          </cell>
          <cell r="BS189">
            <v>214304923.96000001</v>
          </cell>
          <cell r="BT189">
            <v>254883150.46000001</v>
          </cell>
          <cell r="BU189">
            <v>311748315.50999999</v>
          </cell>
          <cell r="BV189">
            <v>384234409.33999997</v>
          </cell>
          <cell r="BX189">
            <v>-33544214.010000002</v>
          </cell>
          <cell r="BY189">
            <v>-27250414.559999999</v>
          </cell>
          <cell r="BZ189">
            <v>579864989.07999992</v>
          </cell>
          <cell r="CA189">
            <v>623670079.03999996</v>
          </cell>
          <cell r="CC189">
            <v>89152327.220000088</v>
          </cell>
          <cell r="CD189">
            <v>49223052.440000124</v>
          </cell>
          <cell r="CF189">
            <v>100</v>
          </cell>
          <cell r="CG189">
            <v>100</v>
          </cell>
          <cell r="CH189">
            <v>100</v>
          </cell>
          <cell r="CI189">
            <v>100</v>
          </cell>
          <cell r="CJ189">
            <v>100</v>
          </cell>
          <cell r="CK189">
            <v>100</v>
          </cell>
          <cell r="CL189">
            <v>100</v>
          </cell>
          <cell r="CM189">
            <v>85</v>
          </cell>
          <cell r="CN189">
            <v>0</v>
          </cell>
          <cell r="CO189">
            <v>0</v>
          </cell>
          <cell r="CP189">
            <v>0</v>
          </cell>
          <cell r="CQ189">
            <v>0</v>
          </cell>
          <cell r="CR189">
            <v>100</v>
          </cell>
          <cell r="CS189">
            <v>100</v>
          </cell>
          <cell r="CU189">
            <v>75</v>
          </cell>
          <cell r="CV189">
            <v>72.75</v>
          </cell>
          <cell r="CX189">
            <v>73.650000000000006</v>
          </cell>
          <cell r="CY189">
            <v>92.0625</v>
          </cell>
          <cell r="CZ189" t="str">
            <v>A</v>
          </cell>
        </row>
        <row r="190">
          <cell r="A190">
            <v>182</v>
          </cell>
          <cell r="B190">
            <v>7208</v>
          </cell>
          <cell r="C190" t="str">
            <v>Uherský Brod</v>
          </cell>
          <cell r="D190" t="str">
            <v>00291463</v>
          </cell>
          <cell r="E190">
            <v>16591</v>
          </cell>
          <cell r="F190">
            <v>16590</v>
          </cell>
          <cell r="G190">
            <v>252735448.94999999</v>
          </cell>
          <cell r="H190">
            <v>274278393.94</v>
          </cell>
          <cell r="I190">
            <v>62641647.359999999</v>
          </cell>
          <cell r="J190">
            <v>64888002.880000003</v>
          </cell>
          <cell r="K190">
            <v>4401883.24</v>
          </cell>
          <cell r="L190">
            <v>7573213.4400000004</v>
          </cell>
          <cell r="M190">
            <v>2405237.5299999998</v>
          </cell>
          <cell r="N190">
            <v>3202785.63</v>
          </cell>
          <cell r="O190">
            <v>1500</v>
          </cell>
          <cell r="P190" t="str">
            <v>0,00</v>
          </cell>
          <cell r="Q190">
            <v>2227455</v>
          </cell>
          <cell r="R190">
            <v>4173162</v>
          </cell>
          <cell r="S190">
            <v>317604551.31</v>
          </cell>
          <cell r="T190">
            <v>343339558.81999999</v>
          </cell>
          <cell r="U190">
            <v>59379075.200000003</v>
          </cell>
          <cell r="V190">
            <v>67670726.459999993</v>
          </cell>
          <cell r="W190">
            <v>38514254.020000003</v>
          </cell>
          <cell r="X190">
            <v>48610906.270000003</v>
          </cell>
          <cell r="Y190">
            <v>97893329.219999999</v>
          </cell>
          <cell r="Z190">
            <v>116281632.73</v>
          </cell>
          <cell r="AA190">
            <v>415497880.52999997</v>
          </cell>
          <cell r="AB190">
            <v>459621191.55000001</v>
          </cell>
          <cell r="AC190">
            <v>90206178.459999993</v>
          </cell>
          <cell r="AD190">
            <v>80590613.629999995</v>
          </cell>
          <cell r="AE190">
            <v>4815530.4800000004</v>
          </cell>
          <cell r="AF190">
            <v>6029631.21</v>
          </cell>
          <cell r="AG190">
            <v>421161.15</v>
          </cell>
          <cell r="AH190">
            <v>522594.84</v>
          </cell>
          <cell r="AI190">
            <v>116001511.38</v>
          </cell>
          <cell r="AJ190">
            <v>75870007.689999998</v>
          </cell>
          <cell r="AK190">
            <v>79521763.700000003</v>
          </cell>
          <cell r="AL190">
            <v>134132200.76000001</v>
          </cell>
          <cell r="AM190">
            <v>300291230.52999997</v>
          </cell>
          <cell r="AN190">
            <v>306974960.88</v>
          </cell>
          <cell r="AO190">
            <v>111312941.23</v>
          </cell>
          <cell r="AP190">
            <v>99819450.829999998</v>
          </cell>
          <cell r="AQ190">
            <v>411604171.75999999</v>
          </cell>
          <cell r="AR190">
            <v>406794411.70999998</v>
          </cell>
          <cell r="AS190">
            <v>3893708.7699999809</v>
          </cell>
          <cell r="AT190">
            <v>52826779.840000033</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-26213452</v>
          </cell>
          <cell r="BJ190">
            <v>-28320339.190000001</v>
          </cell>
          <cell r="BK190">
            <v>-26213452</v>
          </cell>
          <cell r="BL190">
            <v>-28320339.190000001</v>
          </cell>
          <cell r="BM190">
            <v>0</v>
          </cell>
          <cell r="BN190">
            <v>0</v>
          </cell>
          <cell r="BO190">
            <v>0</v>
          </cell>
          <cell r="BP190">
            <v>0</v>
          </cell>
          <cell r="BQ190">
            <v>0</v>
          </cell>
          <cell r="BR190">
            <v>0</v>
          </cell>
          <cell r="BS190">
            <v>233802564.28999999</v>
          </cell>
          <cell r="BT190">
            <v>205519225.09999999</v>
          </cell>
          <cell r="BU190">
            <v>95119190.120000005</v>
          </cell>
          <cell r="BV190">
            <v>119358988.70999999</v>
          </cell>
          <cell r="BX190">
            <v>-20976760.369999997</v>
          </cell>
          <cell r="BY190">
            <v>-21768113.140000001</v>
          </cell>
          <cell r="BZ190">
            <v>413270425.52999997</v>
          </cell>
          <cell r="CA190">
            <v>455448029.54999995</v>
          </cell>
          <cell r="CC190">
            <v>9130400.3999999817</v>
          </cell>
          <cell r="CD190">
            <v>59379005.890000038</v>
          </cell>
          <cell r="CF190">
            <v>85</v>
          </cell>
          <cell r="CG190">
            <v>100</v>
          </cell>
          <cell r="CH190">
            <v>100</v>
          </cell>
          <cell r="CI190">
            <v>100</v>
          </cell>
          <cell r="CJ190">
            <v>60</v>
          </cell>
          <cell r="CK190">
            <v>60</v>
          </cell>
          <cell r="CL190">
            <v>85</v>
          </cell>
          <cell r="CM190">
            <v>85</v>
          </cell>
          <cell r="CN190">
            <v>0</v>
          </cell>
          <cell r="CO190">
            <v>0</v>
          </cell>
          <cell r="CP190">
            <v>0</v>
          </cell>
          <cell r="CQ190">
            <v>0</v>
          </cell>
          <cell r="CR190">
            <v>100</v>
          </cell>
          <cell r="CS190">
            <v>100</v>
          </cell>
          <cell r="CU190">
            <v>62.5</v>
          </cell>
          <cell r="CV190">
            <v>64.75</v>
          </cell>
          <cell r="CX190">
            <v>63.85</v>
          </cell>
          <cell r="CY190">
            <v>79.8125</v>
          </cell>
          <cell r="CZ190" t="str">
            <v>B</v>
          </cell>
        </row>
        <row r="191">
          <cell r="A191">
            <v>183</v>
          </cell>
          <cell r="B191">
            <v>7112</v>
          </cell>
          <cell r="C191" t="str">
            <v>Uničov</v>
          </cell>
          <cell r="D191" t="str">
            <v>00299634</v>
          </cell>
          <cell r="E191">
            <v>11579</v>
          </cell>
          <cell r="F191">
            <v>11479</v>
          </cell>
          <cell r="G191">
            <v>164371404.33000001</v>
          </cell>
          <cell r="H191">
            <v>180936797.94999999</v>
          </cell>
          <cell r="I191">
            <v>20751399.09</v>
          </cell>
          <cell r="J191">
            <v>18041791.190000001</v>
          </cell>
          <cell r="K191">
            <v>1028288.07</v>
          </cell>
          <cell r="L191">
            <v>881482.73</v>
          </cell>
          <cell r="M191">
            <v>1549308.53</v>
          </cell>
          <cell r="N191">
            <v>1907118.85</v>
          </cell>
          <cell r="O191">
            <v>1683947</v>
          </cell>
          <cell r="P191">
            <v>1271534</v>
          </cell>
          <cell r="Q191">
            <v>9020861</v>
          </cell>
          <cell r="R191">
            <v>1357957</v>
          </cell>
          <cell r="S191">
            <v>194143664.42000002</v>
          </cell>
          <cell r="T191">
            <v>200336546.13999999</v>
          </cell>
          <cell r="U191">
            <v>26911410.760000002</v>
          </cell>
          <cell r="V191">
            <v>32354663.829999998</v>
          </cell>
          <cell r="W191">
            <v>6540532</v>
          </cell>
          <cell r="X191">
            <v>46328405.969999999</v>
          </cell>
          <cell r="Y191">
            <v>33451942.760000002</v>
          </cell>
          <cell r="Z191">
            <v>78683069.799999997</v>
          </cell>
          <cell r="AA191">
            <v>227595607.18000001</v>
          </cell>
          <cell r="AB191">
            <v>279019615.94</v>
          </cell>
          <cell r="AC191">
            <v>43811221.43</v>
          </cell>
          <cell r="AD191">
            <v>47652857.899999999</v>
          </cell>
          <cell r="AE191">
            <v>57974.049999999996</v>
          </cell>
          <cell r="AF191">
            <v>0</v>
          </cell>
          <cell r="AI191">
            <v>59799285.789999999</v>
          </cell>
          <cell r="AJ191">
            <v>74665525.069999993</v>
          </cell>
          <cell r="AK191">
            <v>31497428.059999999</v>
          </cell>
          <cell r="AL191">
            <v>37465437.439999998</v>
          </cell>
          <cell r="AM191">
            <v>151806053.28</v>
          </cell>
          <cell r="AN191">
            <v>178831433.94999999</v>
          </cell>
          <cell r="AO191">
            <v>36152677.350000001</v>
          </cell>
          <cell r="AP191">
            <v>161450332.00999999</v>
          </cell>
          <cell r="AQ191">
            <v>187958730.63</v>
          </cell>
          <cell r="AR191">
            <v>340281765.95999998</v>
          </cell>
          <cell r="AS191">
            <v>39636876.550000012</v>
          </cell>
          <cell r="AT191">
            <v>-61262150.019999981</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-4814768</v>
          </cell>
          <cell r="BJ191">
            <v>-54948</v>
          </cell>
          <cell r="BK191">
            <v>-4814768</v>
          </cell>
          <cell r="BL191">
            <v>-54948</v>
          </cell>
          <cell r="BM191">
            <v>0</v>
          </cell>
          <cell r="BN191">
            <v>0</v>
          </cell>
          <cell r="BO191">
            <v>0</v>
          </cell>
          <cell r="BP191">
            <v>0</v>
          </cell>
          <cell r="BQ191">
            <v>0</v>
          </cell>
          <cell r="BR191">
            <v>0</v>
          </cell>
          <cell r="BS191">
            <v>2645359.15</v>
          </cell>
          <cell r="BT191">
            <v>3093261.28</v>
          </cell>
          <cell r="BU191">
            <v>82187826.280000001</v>
          </cell>
          <cell r="BV191">
            <v>22754641.66</v>
          </cell>
          <cell r="BX191">
            <v>-4756793.95</v>
          </cell>
          <cell r="BY191">
            <v>-54948</v>
          </cell>
          <cell r="BZ191">
            <v>218574746.18000001</v>
          </cell>
          <cell r="CA191">
            <v>277661658.93999994</v>
          </cell>
          <cell r="CC191">
            <v>39694850.600000009</v>
          </cell>
          <cell r="CD191">
            <v>-61262150.019999981</v>
          </cell>
          <cell r="CF191">
            <v>100</v>
          </cell>
          <cell r="CG191">
            <v>100</v>
          </cell>
          <cell r="CH191">
            <v>100</v>
          </cell>
          <cell r="CI191">
            <v>100</v>
          </cell>
          <cell r="CJ191">
            <v>100</v>
          </cell>
          <cell r="CK191">
            <v>100</v>
          </cell>
          <cell r="CL191">
            <v>100</v>
          </cell>
          <cell r="CM191">
            <v>100</v>
          </cell>
          <cell r="CN191">
            <v>85</v>
          </cell>
          <cell r="CO191">
            <v>100</v>
          </cell>
          <cell r="CP191">
            <v>0</v>
          </cell>
          <cell r="CQ191">
            <v>0</v>
          </cell>
          <cell r="CR191">
            <v>100</v>
          </cell>
          <cell r="CS191">
            <v>100</v>
          </cell>
          <cell r="CU191">
            <v>87.75</v>
          </cell>
          <cell r="CV191">
            <v>90</v>
          </cell>
          <cell r="CX191">
            <v>89.1</v>
          </cell>
          <cell r="CY191">
            <v>111.375</v>
          </cell>
          <cell r="CZ191" t="str">
            <v>A</v>
          </cell>
        </row>
        <row r="192">
          <cell r="A192">
            <v>184</v>
          </cell>
          <cell r="B192">
            <v>5313</v>
          </cell>
          <cell r="C192" t="str">
            <v>Ústí nad Orlicí</v>
          </cell>
          <cell r="D192" t="str">
            <v>00279676</v>
          </cell>
          <cell r="E192">
            <v>14226</v>
          </cell>
          <cell r="F192">
            <v>14164</v>
          </cell>
          <cell r="G192">
            <v>192098614.78999999</v>
          </cell>
          <cell r="H192">
            <v>203372762.63</v>
          </cell>
          <cell r="I192">
            <v>21573903.359999999</v>
          </cell>
          <cell r="J192">
            <v>19860653.77</v>
          </cell>
          <cell r="K192">
            <v>1501239.88</v>
          </cell>
          <cell r="L192">
            <v>1728867.87</v>
          </cell>
          <cell r="M192">
            <v>469997.07</v>
          </cell>
          <cell r="N192">
            <v>352084</v>
          </cell>
          <cell r="O192">
            <v>4872633.7</v>
          </cell>
          <cell r="P192">
            <v>2012919.06</v>
          </cell>
          <cell r="Q192">
            <v>15056523</v>
          </cell>
          <cell r="R192">
            <v>29088210.609999999</v>
          </cell>
          <cell r="S192">
            <v>228729041.14999998</v>
          </cell>
          <cell r="T192">
            <v>252321627.00999999</v>
          </cell>
          <cell r="U192">
            <v>54180800.200000003</v>
          </cell>
          <cell r="V192">
            <v>63896501.200000003</v>
          </cell>
          <cell r="W192">
            <v>6916982.6799999997</v>
          </cell>
          <cell r="X192">
            <v>6065021.6799999997</v>
          </cell>
          <cell r="Y192">
            <v>61097782.880000003</v>
          </cell>
          <cell r="Z192">
            <v>69961522.879999995</v>
          </cell>
          <cell r="AA192">
            <v>289826824.02999997</v>
          </cell>
          <cell r="AB192">
            <v>322283149.88999999</v>
          </cell>
          <cell r="AC192">
            <v>54006525.920000002</v>
          </cell>
          <cell r="AD192">
            <v>57397851.609999999</v>
          </cell>
          <cell r="AE192">
            <v>567109.42000000004</v>
          </cell>
          <cell r="AF192">
            <v>497155.27</v>
          </cell>
          <cell r="AG192">
            <v>124402.85</v>
          </cell>
          <cell r="AH192">
            <v>38249.279999999999</v>
          </cell>
          <cell r="AI192">
            <v>80571763.349999994</v>
          </cell>
          <cell r="AJ192">
            <v>82431105.409999996</v>
          </cell>
          <cell r="AK192">
            <v>72247750.090000004</v>
          </cell>
          <cell r="AL192">
            <v>85639011.689999998</v>
          </cell>
          <cell r="AM192">
            <v>229002963.12</v>
          </cell>
          <cell r="AN192">
            <v>246753470.09999999</v>
          </cell>
          <cell r="AO192">
            <v>43346786.359999999</v>
          </cell>
          <cell r="AP192">
            <v>70247233.379999995</v>
          </cell>
          <cell r="AQ192">
            <v>272349749.48000002</v>
          </cell>
          <cell r="AR192">
            <v>317000703.48000002</v>
          </cell>
          <cell r="AS192">
            <v>17477074.549999952</v>
          </cell>
          <cell r="AT192">
            <v>5282446.4099999666</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-10036764</v>
          </cell>
          <cell r="BJ192">
            <v>-9722564</v>
          </cell>
          <cell r="BK192">
            <v>-10036764</v>
          </cell>
          <cell r="BL192">
            <v>-9722564</v>
          </cell>
          <cell r="BM192">
            <v>0</v>
          </cell>
          <cell r="BN192">
            <v>0</v>
          </cell>
          <cell r="BO192">
            <v>0</v>
          </cell>
          <cell r="BP192">
            <v>0</v>
          </cell>
          <cell r="BQ192">
            <v>0</v>
          </cell>
          <cell r="BR192">
            <v>0</v>
          </cell>
          <cell r="BS192">
            <v>81909862.560000002</v>
          </cell>
          <cell r="BT192">
            <v>72986980.269999996</v>
          </cell>
          <cell r="BU192">
            <v>11701525.710000001</v>
          </cell>
          <cell r="BV192">
            <v>9612276.7200000007</v>
          </cell>
          <cell r="BX192">
            <v>-9345251.7300000004</v>
          </cell>
          <cell r="BY192">
            <v>-9187159.4499999993</v>
          </cell>
          <cell r="BZ192">
            <v>274770301.02999997</v>
          </cell>
          <cell r="CA192">
            <v>293194939.28000003</v>
          </cell>
          <cell r="CC192">
            <v>18168586.819999956</v>
          </cell>
          <cell r="CD192">
            <v>5817850.9599999664</v>
          </cell>
          <cell r="CF192">
            <v>25</v>
          </cell>
          <cell r="CG192">
            <v>25</v>
          </cell>
          <cell r="CH192">
            <v>100</v>
          </cell>
          <cell r="CI192">
            <v>100</v>
          </cell>
          <cell r="CJ192">
            <v>40</v>
          </cell>
          <cell r="CK192">
            <v>40</v>
          </cell>
          <cell r="CL192">
            <v>70</v>
          </cell>
          <cell r="CM192">
            <v>55</v>
          </cell>
          <cell r="CN192">
            <v>0</v>
          </cell>
          <cell r="CO192">
            <v>0</v>
          </cell>
          <cell r="CP192">
            <v>0</v>
          </cell>
          <cell r="CQ192">
            <v>0</v>
          </cell>
          <cell r="CR192">
            <v>100</v>
          </cell>
          <cell r="CS192">
            <v>100</v>
          </cell>
          <cell r="CU192">
            <v>47.25</v>
          </cell>
          <cell r="CV192">
            <v>45</v>
          </cell>
          <cell r="CX192">
            <v>45.900000000000006</v>
          </cell>
          <cell r="CY192">
            <v>57.375000000000007</v>
          </cell>
          <cell r="CZ192" t="str">
            <v>D</v>
          </cell>
        </row>
        <row r="193">
          <cell r="A193">
            <v>185</v>
          </cell>
          <cell r="B193">
            <v>7209</v>
          </cell>
          <cell r="C193" t="str">
            <v>Valašské Klobouky</v>
          </cell>
          <cell r="D193" t="str">
            <v>00284611</v>
          </cell>
          <cell r="E193">
            <v>4995</v>
          </cell>
          <cell r="F193">
            <v>4975</v>
          </cell>
          <cell r="G193">
            <v>70210866.359999999</v>
          </cell>
          <cell r="H193">
            <v>77428156.819999993</v>
          </cell>
          <cell r="I193">
            <v>18069049.02</v>
          </cell>
          <cell r="J193">
            <v>15202564.41</v>
          </cell>
          <cell r="K193">
            <v>2360706.41</v>
          </cell>
          <cell r="L193">
            <v>1054204.4099999999</v>
          </cell>
          <cell r="M193">
            <v>677028</v>
          </cell>
          <cell r="N193">
            <v>688549.57</v>
          </cell>
          <cell r="O193">
            <v>419410</v>
          </cell>
          <cell r="P193">
            <v>374000</v>
          </cell>
          <cell r="Q193">
            <v>1343588</v>
          </cell>
          <cell r="R193">
            <v>756853</v>
          </cell>
          <cell r="S193">
            <v>89623503.379999995</v>
          </cell>
          <cell r="T193">
            <v>93387574.229999989</v>
          </cell>
          <cell r="U193">
            <v>23286495.859999999</v>
          </cell>
          <cell r="V193">
            <v>26247858.989999998</v>
          </cell>
          <cell r="W193">
            <v>8405518.2899999991</v>
          </cell>
          <cell r="X193">
            <v>132545</v>
          </cell>
          <cell r="Y193">
            <v>31692014.149999999</v>
          </cell>
          <cell r="Z193">
            <v>26380403.989999998</v>
          </cell>
          <cell r="AA193">
            <v>121315517.53</v>
          </cell>
          <cell r="AB193">
            <v>119767978.21999998</v>
          </cell>
          <cell r="AC193">
            <v>34237783</v>
          </cell>
          <cell r="AD193">
            <v>36805773</v>
          </cell>
          <cell r="AE193">
            <v>620967.61</v>
          </cell>
          <cell r="AF193">
            <v>506779.6</v>
          </cell>
          <cell r="AG193">
            <v>90744</v>
          </cell>
          <cell r="AH193">
            <v>90744</v>
          </cell>
          <cell r="AI193">
            <v>28950733.739999998</v>
          </cell>
          <cell r="AJ193">
            <v>29230815.129999999</v>
          </cell>
          <cell r="AK193">
            <v>18896181.93</v>
          </cell>
          <cell r="AL193">
            <v>20401622.149999999</v>
          </cell>
          <cell r="AM193">
            <v>87070858.140000001</v>
          </cell>
          <cell r="AN193">
            <v>91369159.560000002</v>
          </cell>
          <cell r="AO193">
            <v>16455260.07</v>
          </cell>
          <cell r="AP193">
            <v>20902502.82</v>
          </cell>
          <cell r="AQ193">
            <v>103526118.21000001</v>
          </cell>
          <cell r="AR193">
            <v>112271662.38</v>
          </cell>
          <cell r="AS193">
            <v>17789399.319999993</v>
          </cell>
          <cell r="AT193">
            <v>7496315.8399999887</v>
          </cell>
          <cell r="AU193">
            <v>0</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0</v>
          </cell>
          <cell r="BO193">
            <v>0</v>
          </cell>
          <cell r="BP193">
            <v>0</v>
          </cell>
          <cell r="BQ193">
            <v>0</v>
          </cell>
          <cell r="BR193">
            <v>0</v>
          </cell>
          <cell r="BS193">
            <v>2143028.96</v>
          </cell>
          <cell r="BT193">
            <v>3939485.14</v>
          </cell>
          <cell r="BU193">
            <v>57131540.640000001</v>
          </cell>
          <cell r="BV193">
            <v>66705581.140000001</v>
          </cell>
          <cell r="BX193">
            <v>711711.61</v>
          </cell>
          <cell r="BY193">
            <v>597523.6</v>
          </cell>
          <cell r="BZ193">
            <v>119971929.53</v>
          </cell>
          <cell r="CA193">
            <v>119011125.21999998</v>
          </cell>
          <cell r="CC193">
            <v>18501110.929999992</v>
          </cell>
          <cell r="CD193">
            <v>8093839.4399999883</v>
          </cell>
          <cell r="CF193">
            <v>100</v>
          </cell>
          <cell r="CG193">
            <v>100</v>
          </cell>
          <cell r="CH193">
            <v>100</v>
          </cell>
          <cell r="CI193">
            <v>100</v>
          </cell>
          <cell r="CJ193">
            <v>60</v>
          </cell>
          <cell r="CK193">
            <v>60</v>
          </cell>
          <cell r="CL193">
            <v>70</v>
          </cell>
          <cell r="CM193">
            <v>70</v>
          </cell>
          <cell r="CN193">
            <v>55</v>
          </cell>
          <cell r="CO193">
            <v>0</v>
          </cell>
          <cell r="CP193">
            <v>0</v>
          </cell>
          <cell r="CQ193">
            <v>0</v>
          </cell>
          <cell r="CR193">
            <v>100</v>
          </cell>
          <cell r="CS193">
            <v>100</v>
          </cell>
          <cell r="CU193">
            <v>70.75</v>
          </cell>
          <cell r="CV193">
            <v>62.5</v>
          </cell>
          <cell r="CX193">
            <v>65.8</v>
          </cell>
          <cell r="CY193">
            <v>82.25</v>
          </cell>
          <cell r="CZ193" t="str">
            <v>B</v>
          </cell>
        </row>
        <row r="194">
          <cell r="A194">
            <v>186</v>
          </cell>
          <cell r="B194">
            <v>7210</v>
          </cell>
          <cell r="C194" t="str">
            <v>Valašské Meziříčí</v>
          </cell>
          <cell r="D194" t="str">
            <v>00304387</v>
          </cell>
          <cell r="E194">
            <v>22449</v>
          </cell>
          <cell r="F194">
            <v>22309</v>
          </cell>
          <cell r="G194">
            <v>344823622.70999998</v>
          </cell>
          <cell r="H194">
            <v>368566220.42000002</v>
          </cell>
          <cell r="I194">
            <v>64905008.880000003</v>
          </cell>
          <cell r="J194">
            <v>74770028.569999993</v>
          </cell>
          <cell r="K194">
            <v>6281969.1399999997</v>
          </cell>
          <cell r="L194">
            <v>15365355.189999999</v>
          </cell>
          <cell r="M194">
            <v>6300283.3700000001</v>
          </cell>
          <cell r="N194">
            <v>7069473.9500000002</v>
          </cell>
          <cell r="O194">
            <v>593049.39</v>
          </cell>
          <cell r="P194">
            <v>598634.19999999995</v>
          </cell>
          <cell r="Q194">
            <v>7504277.0999999996</v>
          </cell>
          <cell r="R194">
            <v>4199938</v>
          </cell>
          <cell r="S194">
            <v>417232908.69</v>
          </cell>
          <cell r="T194">
            <v>447536186.99000001</v>
          </cell>
          <cell r="U194">
            <v>45328166</v>
          </cell>
          <cell r="V194">
            <v>54972915.399999999</v>
          </cell>
          <cell r="W194">
            <v>14341771.5</v>
          </cell>
          <cell r="X194">
            <v>2557136</v>
          </cell>
          <cell r="Y194">
            <v>59669937.5</v>
          </cell>
          <cell r="Z194">
            <v>57530051.399999999</v>
          </cell>
          <cell r="AA194">
            <v>476902846.19</v>
          </cell>
          <cell r="AB194">
            <v>505066238.38999999</v>
          </cell>
          <cell r="AC194">
            <v>91061497.799999997</v>
          </cell>
          <cell r="AD194">
            <v>98964130.709999993</v>
          </cell>
          <cell r="AG194">
            <v>281629.40000000002</v>
          </cell>
          <cell r="AH194">
            <v>209920.4</v>
          </cell>
          <cell r="AI194">
            <v>141482044.93000001</v>
          </cell>
          <cell r="AJ194">
            <v>152619835.34999999</v>
          </cell>
          <cell r="AK194">
            <v>77595997.310000002</v>
          </cell>
          <cell r="AL194">
            <v>86643057.489999995</v>
          </cell>
          <cell r="AM194">
            <v>342267717.66000003</v>
          </cell>
          <cell r="AN194">
            <v>383361619</v>
          </cell>
          <cell r="AO194">
            <v>95082687.969999999</v>
          </cell>
          <cell r="AP194">
            <v>109139047.36</v>
          </cell>
          <cell r="AQ194">
            <v>437350405.63</v>
          </cell>
          <cell r="AR194">
            <v>492500666.36000001</v>
          </cell>
          <cell r="AS194">
            <v>39552440.560000002</v>
          </cell>
          <cell r="AT194">
            <v>12565572.029999971</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-13078922.310000001</v>
          </cell>
          <cell r="BJ194">
            <v>-13190971.800000001</v>
          </cell>
          <cell r="BK194">
            <v>-13078922.310000001</v>
          </cell>
          <cell r="BL194">
            <v>-13190971.800000001</v>
          </cell>
          <cell r="BM194">
            <v>0</v>
          </cell>
          <cell r="BN194">
            <v>0</v>
          </cell>
          <cell r="BO194">
            <v>0</v>
          </cell>
          <cell r="BP194">
            <v>0</v>
          </cell>
          <cell r="BQ194">
            <v>0</v>
          </cell>
          <cell r="BR194">
            <v>0</v>
          </cell>
          <cell r="BS194">
            <v>102142827</v>
          </cell>
          <cell r="BT194">
            <v>91957114.709999993</v>
          </cell>
          <cell r="BU194">
            <v>136662365.88</v>
          </cell>
          <cell r="BV194">
            <v>137828508.90000001</v>
          </cell>
          <cell r="BX194">
            <v>-12797292.91</v>
          </cell>
          <cell r="BY194">
            <v>-12981051.4</v>
          </cell>
          <cell r="BZ194">
            <v>469398569.08999997</v>
          </cell>
          <cell r="CA194">
            <v>500866300.38999999</v>
          </cell>
          <cell r="CC194">
            <v>39834069.960000001</v>
          </cell>
          <cell r="CD194">
            <v>12775492.429999972</v>
          </cell>
          <cell r="CF194">
            <v>100</v>
          </cell>
          <cell r="CG194">
            <v>100</v>
          </cell>
          <cell r="CH194">
            <v>100</v>
          </cell>
          <cell r="CI194">
            <v>100</v>
          </cell>
          <cell r="CJ194">
            <v>100</v>
          </cell>
          <cell r="CK194">
            <v>100</v>
          </cell>
          <cell r="CL194">
            <v>100</v>
          </cell>
          <cell r="CM194">
            <v>100</v>
          </cell>
          <cell r="CN194">
            <v>0</v>
          </cell>
          <cell r="CO194">
            <v>0</v>
          </cell>
          <cell r="CP194">
            <v>0</v>
          </cell>
          <cell r="CQ194">
            <v>0</v>
          </cell>
          <cell r="CR194">
            <v>100</v>
          </cell>
          <cell r="CS194">
            <v>100</v>
          </cell>
          <cell r="CU194">
            <v>75</v>
          </cell>
          <cell r="CV194">
            <v>75</v>
          </cell>
          <cell r="CX194">
            <v>75</v>
          </cell>
          <cell r="CY194">
            <v>93.75</v>
          </cell>
          <cell r="CZ194" t="str">
            <v>A</v>
          </cell>
        </row>
        <row r="195">
          <cell r="A195">
            <v>187</v>
          </cell>
          <cell r="B195">
            <v>4215</v>
          </cell>
          <cell r="C195" t="str">
            <v>Varnsdorf</v>
          </cell>
          <cell r="D195" t="str">
            <v>00261718</v>
          </cell>
          <cell r="E195">
            <v>15611</v>
          </cell>
          <cell r="F195">
            <v>15477</v>
          </cell>
          <cell r="G195">
            <v>203826356.90000001</v>
          </cell>
          <cell r="H195">
            <v>222149506.91999999</v>
          </cell>
          <cell r="I195">
            <v>24260864.940000001</v>
          </cell>
          <cell r="J195">
            <v>27455692.27</v>
          </cell>
          <cell r="K195">
            <v>1187750.01</v>
          </cell>
          <cell r="L195">
            <v>1434821.87</v>
          </cell>
          <cell r="M195">
            <v>2129280.37</v>
          </cell>
          <cell r="N195">
            <v>2424518.83</v>
          </cell>
          <cell r="O195">
            <v>925527</v>
          </cell>
          <cell r="P195">
            <v>2872376</v>
          </cell>
          <cell r="Q195">
            <v>7785000</v>
          </cell>
          <cell r="R195">
            <v>4618295</v>
          </cell>
          <cell r="S195">
            <v>235872221.84</v>
          </cell>
          <cell r="T195">
            <v>254223494.19</v>
          </cell>
          <cell r="U195">
            <v>37110005.420000002</v>
          </cell>
          <cell r="V195">
            <v>49092442.530000001</v>
          </cell>
          <cell r="W195">
            <v>7388882.54</v>
          </cell>
          <cell r="X195">
            <v>1966179</v>
          </cell>
          <cell r="Y195">
            <v>44498887.960000001</v>
          </cell>
          <cell r="Z195">
            <v>51058621.530000001</v>
          </cell>
          <cell r="AA195">
            <v>280371109.80000001</v>
          </cell>
          <cell r="AB195">
            <v>305282115.72000003</v>
          </cell>
          <cell r="AC195">
            <v>54969773.780000001</v>
          </cell>
          <cell r="AD195">
            <v>59327680.600000001</v>
          </cell>
          <cell r="AE195">
            <v>46.48</v>
          </cell>
          <cell r="AF195">
            <v>17904.59</v>
          </cell>
          <cell r="AI195">
            <v>83542848.340000004</v>
          </cell>
          <cell r="AJ195">
            <v>115815886.06999999</v>
          </cell>
          <cell r="AK195">
            <v>30398591.129999999</v>
          </cell>
          <cell r="AL195">
            <v>36966095.109999999</v>
          </cell>
          <cell r="AM195">
            <v>174890695.25</v>
          </cell>
          <cell r="AN195">
            <v>222822002.78</v>
          </cell>
          <cell r="AO195">
            <v>45341836.719999999</v>
          </cell>
          <cell r="AP195">
            <v>53652253.840000004</v>
          </cell>
          <cell r="AQ195">
            <v>220232531.97</v>
          </cell>
          <cell r="AR195">
            <v>276474256.62</v>
          </cell>
          <cell r="AS195">
            <v>60138577.830000013</v>
          </cell>
          <cell r="AT195">
            <v>28807859.100000024</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1899282.73</v>
          </cell>
          <cell r="BT195">
            <v>6334185.6900000004</v>
          </cell>
          <cell r="BU195">
            <v>207845124.19</v>
          </cell>
          <cell r="BV195">
            <v>238922368.21000001</v>
          </cell>
          <cell r="BX195">
            <v>46.48</v>
          </cell>
          <cell r="BY195">
            <v>17904.59</v>
          </cell>
          <cell r="BZ195">
            <v>272586109.80000001</v>
          </cell>
          <cell r="CA195">
            <v>300663820.72000003</v>
          </cell>
          <cell r="CC195">
            <v>60138624.31000001</v>
          </cell>
          <cell r="CD195">
            <v>28825763.690000024</v>
          </cell>
          <cell r="CF195">
            <v>100</v>
          </cell>
          <cell r="CG195">
            <v>100</v>
          </cell>
          <cell r="CH195">
            <v>100</v>
          </cell>
          <cell r="CI195">
            <v>100</v>
          </cell>
          <cell r="CJ195">
            <v>100</v>
          </cell>
          <cell r="CK195">
            <v>100</v>
          </cell>
          <cell r="CL195">
            <v>100</v>
          </cell>
          <cell r="CM195">
            <v>85</v>
          </cell>
          <cell r="CN195">
            <v>100</v>
          </cell>
          <cell r="CO195">
            <v>10</v>
          </cell>
          <cell r="CP195">
            <v>0</v>
          </cell>
          <cell r="CQ195">
            <v>0</v>
          </cell>
          <cell r="CR195">
            <v>100</v>
          </cell>
          <cell r="CS195">
            <v>100</v>
          </cell>
          <cell r="CU195">
            <v>90</v>
          </cell>
          <cell r="CV195">
            <v>74.25</v>
          </cell>
          <cell r="CX195">
            <v>80.55</v>
          </cell>
          <cell r="CY195">
            <v>100.6875</v>
          </cell>
          <cell r="CZ195" t="str">
            <v>A</v>
          </cell>
        </row>
        <row r="196">
          <cell r="A196">
            <v>188</v>
          </cell>
          <cell r="B196">
            <v>6114</v>
          </cell>
          <cell r="C196" t="str">
            <v>Velké Meziříčí</v>
          </cell>
          <cell r="D196" t="str">
            <v>00295671</v>
          </cell>
          <cell r="E196">
            <v>11645</v>
          </cell>
          <cell r="F196">
            <v>11593</v>
          </cell>
          <cell r="G196">
            <v>168712900.08000001</v>
          </cell>
          <cell r="H196">
            <v>177673310.43000001</v>
          </cell>
          <cell r="I196">
            <v>15728252.82</v>
          </cell>
          <cell r="J196">
            <v>14080035.51</v>
          </cell>
          <cell r="K196">
            <v>3841853.36</v>
          </cell>
          <cell r="L196">
            <v>2832936.17</v>
          </cell>
          <cell r="M196">
            <v>3455700.93</v>
          </cell>
          <cell r="N196">
            <v>1712024.07</v>
          </cell>
          <cell r="O196">
            <v>0</v>
          </cell>
          <cell r="P196">
            <v>0</v>
          </cell>
          <cell r="Q196">
            <v>16346796</v>
          </cell>
          <cell r="R196">
            <v>8162748.7800000003</v>
          </cell>
          <cell r="S196">
            <v>200787948.90000001</v>
          </cell>
          <cell r="T196">
            <v>199916094.72</v>
          </cell>
          <cell r="U196">
            <v>43278882.020000003</v>
          </cell>
          <cell r="V196">
            <v>48721862.090000004</v>
          </cell>
          <cell r="W196">
            <v>8910088.0800000001</v>
          </cell>
          <cell r="X196">
            <v>2743671</v>
          </cell>
          <cell r="Y196">
            <v>52188970.100000001</v>
          </cell>
          <cell r="Z196">
            <v>51465533.090000004</v>
          </cell>
          <cell r="AA196">
            <v>252976919</v>
          </cell>
          <cell r="AB196">
            <v>251381627.81</v>
          </cell>
          <cell r="AC196">
            <v>50376099.990000002</v>
          </cell>
          <cell r="AD196">
            <v>52888387.240000002</v>
          </cell>
          <cell r="AE196">
            <v>1040327.43</v>
          </cell>
          <cell r="AF196">
            <v>926385.31</v>
          </cell>
          <cell r="AI196">
            <v>67409719.260000005</v>
          </cell>
          <cell r="AJ196">
            <v>54329781.799999997</v>
          </cell>
          <cell r="AK196">
            <v>40490932.880000003</v>
          </cell>
          <cell r="AL196">
            <v>43329312.490000002</v>
          </cell>
          <cell r="AM196">
            <v>175806957.13999999</v>
          </cell>
          <cell r="AN196">
            <v>169325004.22999999</v>
          </cell>
          <cell r="AO196">
            <v>39182830.640000001</v>
          </cell>
          <cell r="AP196">
            <v>34168122.909999996</v>
          </cell>
          <cell r="AQ196">
            <v>214989787.77999997</v>
          </cell>
          <cell r="AR196">
            <v>203493127.13999999</v>
          </cell>
          <cell r="AS196">
            <v>37987131.220000029</v>
          </cell>
          <cell r="AT196">
            <v>47888500.670000017</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-17584000</v>
          </cell>
          <cell r="BJ196">
            <v>-17584000</v>
          </cell>
          <cell r="BK196">
            <v>-17584000</v>
          </cell>
          <cell r="BL196">
            <v>-17584000</v>
          </cell>
          <cell r="BM196">
            <v>0</v>
          </cell>
          <cell r="BN196">
            <v>0</v>
          </cell>
          <cell r="BO196">
            <v>0</v>
          </cell>
          <cell r="BP196">
            <v>0</v>
          </cell>
          <cell r="BQ196">
            <v>0</v>
          </cell>
          <cell r="BR196">
            <v>0</v>
          </cell>
          <cell r="BS196">
            <v>118445362.59999999</v>
          </cell>
          <cell r="BT196">
            <v>100719993.25</v>
          </cell>
          <cell r="BU196">
            <v>48586716.18</v>
          </cell>
          <cell r="BV196">
            <v>80608307.170000002</v>
          </cell>
          <cell r="BX196">
            <v>-16543672.57</v>
          </cell>
          <cell r="BY196">
            <v>-16657614.689999999</v>
          </cell>
          <cell r="BZ196">
            <v>236630123.00000003</v>
          </cell>
          <cell r="CA196">
            <v>243218879.03</v>
          </cell>
          <cell r="CC196">
            <v>39027458.650000028</v>
          </cell>
          <cell r="CD196">
            <v>48814885.980000019</v>
          </cell>
          <cell r="CF196">
            <v>85</v>
          </cell>
          <cell r="CG196">
            <v>100</v>
          </cell>
          <cell r="CH196">
            <v>100</v>
          </cell>
          <cell r="CI196">
            <v>100</v>
          </cell>
          <cell r="CJ196">
            <v>80</v>
          </cell>
          <cell r="CK196">
            <v>80</v>
          </cell>
          <cell r="CL196">
            <v>85</v>
          </cell>
          <cell r="CM196">
            <v>100</v>
          </cell>
          <cell r="CN196">
            <v>0</v>
          </cell>
          <cell r="CO196">
            <v>0</v>
          </cell>
          <cell r="CP196">
            <v>0</v>
          </cell>
          <cell r="CQ196">
            <v>0</v>
          </cell>
          <cell r="CR196">
            <v>100</v>
          </cell>
          <cell r="CS196">
            <v>100</v>
          </cell>
          <cell r="CU196">
            <v>66.5</v>
          </cell>
          <cell r="CV196">
            <v>71</v>
          </cell>
          <cell r="CX196">
            <v>69.2</v>
          </cell>
          <cell r="CY196">
            <v>86.5</v>
          </cell>
          <cell r="CZ196" t="str">
            <v>A</v>
          </cell>
        </row>
        <row r="197">
          <cell r="A197">
            <v>189</v>
          </cell>
          <cell r="B197">
            <v>6218</v>
          </cell>
          <cell r="C197" t="str">
            <v>Veselí nad Moravou</v>
          </cell>
          <cell r="D197" t="str">
            <v>00285455</v>
          </cell>
          <cell r="E197">
            <v>11229</v>
          </cell>
          <cell r="F197">
            <v>11160</v>
          </cell>
          <cell r="G197">
            <v>159825644.96000001</v>
          </cell>
          <cell r="H197">
            <v>176132434.78999999</v>
          </cell>
          <cell r="I197">
            <v>22421041.129999999</v>
          </cell>
          <cell r="J197">
            <v>21180073.960000001</v>
          </cell>
          <cell r="K197">
            <v>1637007.26</v>
          </cell>
          <cell r="L197">
            <v>1325218.54</v>
          </cell>
          <cell r="M197">
            <v>683003.1</v>
          </cell>
          <cell r="N197">
            <v>762807.63</v>
          </cell>
          <cell r="O197">
            <v>372000</v>
          </cell>
          <cell r="P197">
            <v>277000</v>
          </cell>
          <cell r="Q197">
            <v>2933076</v>
          </cell>
          <cell r="R197">
            <v>1866161.81</v>
          </cell>
          <cell r="S197">
            <v>185179762.09</v>
          </cell>
          <cell r="T197">
            <v>199178670.56</v>
          </cell>
          <cell r="U197">
            <v>30329884.649999999</v>
          </cell>
          <cell r="V197">
            <v>34281279.399999999</v>
          </cell>
          <cell r="W197">
            <v>13009685.550000001</v>
          </cell>
          <cell r="X197">
            <v>7023858.8899999997</v>
          </cell>
          <cell r="Y197">
            <v>43339570.200000003</v>
          </cell>
          <cell r="Z197">
            <v>41305138.289999999</v>
          </cell>
          <cell r="AA197">
            <v>228519332.29000002</v>
          </cell>
          <cell r="AB197">
            <v>240483808.84999999</v>
          </cell>
          <cell r="AC197">
            <v>48481651</v>
          </cell>
          <cell r="AD197">
            <v>51625713.490000002</v>
          </cell>
          <cell r="AE197">
            <v>196846.14</v>
          </cell>
          <cell r="AF197">
            <v>156813.5</v>
          </cell>
          <cell r="AI197">
            <v>44434901.719999999</v>
          </cell>
          <cell r="AJ197">
            <v>39883411.369999997</v>
          </cell>
          <cell r="AK197">
            <v>44089896.140000001</v>
          </cell>
          <cell r="AL197">
            <v>52353139.390000001</v>
          </cell>
          <cell r="AM197">
            <v>151552241.25999999</v>
          </cell>
          <cell r="AN197">
            <v>156465400.84999999</v>
          </cell>
          <cell r="AO197">
            <v>54368466.439999998</v>
          </cell>
          <cell r="AP197">
            <v>120599788.63</v>
          </cell>
          <cell r="AQ197">
            <v>205920707.69999999</v>
          </cell>
          <cell r="AR197">
            <v>277065189.48000002</v>
          </cell>
          <cell r="AS197">
            <v>22598624.590000033</v>
          </cell>
          <cell r="AT197">
            <v>-36581380.630000025</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-12205654.199999999</v>
          </cell>
          <cell r="BJ197">
            <v>-10538985.689999999</v>
          </cell>
          <cell r="BK197">
            <v>-12205654.199999999</v>
          </cell>
          <cell r="BL197">
            <v>-10538985.689999999</v>
          </cell>
          <cell r="BM197">
            <v>0</v>
          </cell>
          <cell r="BN197">
            <v>0</v>
          </cell>
          <cell r="BO197">
            <v>0</v>
          </cell>
          <cell r="BP197">
            <v>0</v>
          </cell>
          <cell r="BQ197">
            <v>0</v>
          </cell>
          <cell r="BR197">
            <v>0</v>
          </cell>
          <cell r="BS197">
            <v>10626728.810000001</v>
          </cell>
          <cell r="BT197">
            <v>39320333.409999996</v>
          </cell>
          <cell r="BU197">
            <v>62830262.399999999</v>
          </cell>
          <cell r="BV197">
            <v>55176225.840000004</v>
          </cell>
          <cell r="BX197">
            <v>-12008808.059999999</v>
          </cell>
          <cell r="BY197">
            <v>-10382172.189999999</v>
          </cell>
          <cell r="BZ197">
            <v>225586256.29000002</v>
          </cell>
          <cell r="CA197">
            <v>238617647.03999999</v>
          </cell>
          <cell r="CC197">
            <v>22795470.730000034</v>
          </cell>
          <cell r="CD197">
            <v>-36424567.130000025</v>
          </cell>
          <cell r="CF197">
            <v>100</v>
          </cell>
          <cell r="CG197">
            <v>100</v>
          </cell>
          <cell r="CH197">
            <v>100</v>
          </cell>
          <cell r="CI197">
            <v>100</v>
          </cell>
          <cell r="CJ197">
            <v>100</v>
          </cell>
          <cell r="CK197">
            <v>100</v>
          </cell>
          <cell r="CL197">
            <v>100</v>
          </cell>
          <cell r="CM197">
            <v>100</v>
          </cell>
          <cell r="CN197">
            <v>0</v>
          </cell>
          <cell r="CO197">
            <v>100</v>
          </cell>
          <cell r="CP197">
            <v>0</v>
          </cell>
          <cell r="CQ197">
            <v>0</v>
          </cell>
          <cell r="CR197">
            <v>100</v>
          </cell>
          <cell r="CS197">
            <v>100</v>
          </cell>
          <cell r="CU197">
            <v>75</v>
          </cell>
          <cell r="CV197">
            <v>90</v>
          </cell>
          <cell r="CX197">
            <v>84</v>
          </cell>
          <cell r="CY197">
            <v>105</v>
          </cell>
          <cell r="CZ197" t="str">
            <v>A</v>
          </cell>
        </row>
        <row r="198">
          <cell r="A198">
            <v>190</v>
          </cell>
          <cell r="B198">
            <v>3116</v>
          </cell>
          <cell r="C198" t="str">
            <v>Vimperk</v>
          </cell>
          <cell r="D198" t="str">
            <v>00250805</v>
          </cell>
          <cell r="E198">
            <v>7474</v>
          </cell>
          <cell r="F198">
            <v>7448</v>
          </cell>
          <cell r="G198">
            <v>106975677.37</v>
          </cell>
          <cell r="H198">
            <v>117553095.20999999</v>
          </cell>
          <cell r="I198">
            <v>29513639.329999998</v>
          </cell>
          <cell r="J198">
            <v>29386157.879999999</v>
          </cell>
          <cell r="K198">
            <v>1323725.24</v>
          </cell>
          <cell r="L198">
            <v>1197178.23</v>
          </cell>
          <cell r="M198">
            <v>2389732.42</v>
          </cell>
          <cell r="N198">
            <v>3193807.56</v>
          </cell>
          <cell r="O198">
            <v>41500</v>
          </cell>
          <cell r="P198">
            <v>28000</v>
          </cell>
          <cell r="Q198">
            <v>6375609</v>
          </cell>
          <cell r="R198">
            <v>9732085</v>
          </cell>
          <cell r="S198">
            <v>142864925.69999999</v>
          </cell>
          <cell r="T198">
            <v>156671338.09</v>
          </cell>
          <cell r="U198">
            <v>23369773.620000001</v>
          </cell>
          <cell r="V198">
            <v>30114553.32</v>
          </cell>
          <cell r="W198">
            <v>4409016.17</v>
          </cell>
          <cell r="X198">
            <v>1618909</v>
          </cell>
          <cell r="Y198">
            <v>27778789.789999999</v>
          </cell>
          <cell r="Z198">
            <v>31733462.32</v>
          </cell>
          <cell r="AA198">
            <v>170643715.48999998</v>
          </cell>
          <cell r="AB198">
            <v>188404800.41</v>
          </cell>
          <cell r="AC198">
            <v>45767843.770000003</v>
          </cell>
          <cell r="AD198">
            <v>49663809.399999999</v>
          </cell>
          <cell r="AE198">
            <v>197704.85</v>
          </cell>
          <cell r="AF198">
            <v>164641.54999999999</v>
          </cell>
          <cell r="AG198">
            <v>56567.519999999997</v>
          </cell>
          <cell r="AH198">
            <v>56567.519999999997</v>
          </cell>
          <cell r="AI198">
            <v>41112303.909999996</v>
          </cell>
          <cell r="AJ198">
            <v>51309229.780000001</v>
          </cell>
          <cell r="AK198">
            <v>21617596.989999998</v>
          </cell>
          <cell r="AL198">
            <v>26667853.039999999</v>
          </cell>
          <cell r="AM198">
            <v>119225325.84999999</v>
          </cell>
          <cell r="AN198">
            <v>137241019.68000001</v>
          </cell>
          <cell r="AO198">
            <v>41164415.710000001</v>
          </cell>
          <cell r="AP198">
            <v>35454209.350000001</v>
          </cell>
          <cell r="AQ198">
            <v>160389741.56</v>
          </cell>
          <cell r="AR198">
            <v>172695229.03</v>
          </cell>
          <cell r="AS198">
            <v>10253973.929999977</v>
          </cell>
          <cell r="AT198">
            <v>15709571.379999995</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-5284000</v>
          </cell>
          <cell r="BJ198">
            <v>-4684000</v>
          </cell>
          <cell r="BK198">
            <v>-5284000</v>
          </cell>
          <cell r="BL198">
            <v>-4684000</v>
          </cell>
          <cell r="BM198">
            <v>0</v>
          </cell>
          <cell r="BN198">
            <v>0</v>
          </cell>
          <cell r="BO198">
            <v>0</v>
          </cell>
          <cell r="BP198">
            <v>0</v>
          </cell>
          <cell r="BQ198">
            <v>0</v>
          </cell>
          <cell r="BR198">
            <v>0</v>
          </cell>
          <cell r="BS198">
            <v>29033528</v>
          </cell>
          <cell r="BT198">
            <v>23349528</v>
          </cell>
          <cell r="BU198">
            <v>110149403.3</v>
          </cell>
          <cell r="BV198">
            <v>129947811.97</v>
          </cell>
          <cell r="BX198">
            <v>-5029727.63</v>
          </cell>
          <cell r="BY198">
            <v>-4462790.93</v>
          </cell>
          <cell r="BZ198">
            <v>164268106.48999998</v>
          </cell>
          <cell r="CA198">
            <v>178672715.41</v>
          </cell>
          <cell r="CC198">
            <v>10508246.299999977</v>
          </cell>
          <cell r="CD198">
            <v>15930780.449999996</v>
          </cell>
          <cell r="CF198">
            <v>100</v>
          </cell>
          <cell r="CG198">
            <v>100</v>
          </cell>
          <cell r="CH198">
            <v>100</v>
          </cell>
          <cell r="CI198">
            <v>100</v>
          </cell>
          <cell r="CJ198">
            <v>100</v>
          </cell>
          <cell r="CK198">
            <v>100</v>
          </cell>
          <cell r="CL198">
            <v>100</v>
          </cell>
          <cell r="CM198">
            <v>85</v>
          </cell>
          <cell r="CN198">
            <v>0</v>
          </cell>
          <cell r="CO198">
            <v>0</v>
          </cell>
          <cell r="CP198">
            <v>0</v>
          </cell>
          <cell r="CQ198">
            <v>0</v>
          </cell>
          <cell r="CR198">
            <v>100</v>
          </cell>
          <cell r="CS198">
            <v>100</v>
          </cell>
          <cell r="CU198">
            <v>75</v>
          </cell>
          <cell r="CV198">
            <v>72.75</v>
          </cell>
          <cell r="CX198">
            <v>73.650000000000006</v>
          </cell>
          <cell r="CY198">
            <v>92.0625</v>
          </cell>
          <cell r="CZ198" t="str">
            <v>A</v>
          </cell>
        </row>
        <row r="199">
          <cell r="A199">
            <v>191</v>
          </cell>
          <cell r="B199">
            <v>8122</v>
          </cell>
          <cell r="C199" t="str">
            <v>Vítkov</v>
          </cell>
          <cell r="D199" t="str">
            <v>00300870</v>
          </cell>
          <cell r="E199">
            <v>5806</v>
          </cell>
          <cell r="F199">
            <v>5787</v>
          </cell>
          <cell r="G199">
            <v>80786077.709999993</v>
          </cell>
          <cell r="H199">
            <v>88748068.670000002</v>
          </cell>
          <cell r="I199">
            <v>24290949.739999998</v>
          </cell>
          <cell r="J199">
            <v>26531166.350000001</v>
          </cell>
          <cell r="K199">
            <v>1604192.31</v>
          </cell>
          <cell r="L199">
            <v>1136059.77</v>
          </cell>
          <cell r="M199">
            <v>1189741.78</v>
          </cell>
          <cell r="N199">
            <v>1352389.59</v>
          </cell>
          <cell r="O199">
            <v>1674749.56</v>
          </cell>
          <cell r="P199">
            <v>5991514.71</v>
          </cell>
          <cell r="Q199">
            <v>832224</v>
          </cell>
          <cell r="R199">
            <v>1443780</v>
          </cell>
          <cell r="S199">
            <v>105909251.44999999</v>
          </cell>
          <cell r="T199">
            <v>116723015.02000001</v>
          </cell>
          <cell r="U199">
            <v>17676836.629999999</v>
          </cell>
          <cell r="V199">
            <v>24903960.780000001</v>
          </cell>
          <cell r="W199">
            <v>1140441.47</v>
          </cell>
          <cell r="X199">
            <v>4118740.95</v>
          </cell>
          <cell r="Y199">
            <v>18817278.100000001</v>
          </cell>
          <cell r="Z199">
            <v>29022701.73</v>
          </cell>
          <cell r="AA199">
            <v>124726529.54999998</v>
          </cell>
          <cell r="AB199">
            <v>145745716.75</v>
          </cell>
          <cell r="AC199">
            <v>34365598.600000001</v>
          </cell>
          <cell r="AD199">
            <v>36378746.219999999</v>
          </cell>
          <cell r="AE199">
            <v>3626.9100000000003</v>
          </cell>
          <cell r="AF199" t="str">
            <v>0,00</v>
          </cell>
          <cell r="AI199">
            <v>29998610.02</v>
          </cell>
          <cell r="AJ199">
            <v>30969296.390000001</v>
          </cell>
          <cell r="AK199">
            <v>33918360.109999999</v>
          </cell>
          <cell r="AL199">
            <v>37932067.850000001</v>
          </cell>
          <cell r="AM199">
            <v>101661713.43000001</v>
          </cell>
          <cell r="AN199">
            <v>109795389.45999999</v>
          </cell>
          <cell r="AO199">
            <v>15076900.800000001</v>
          </cell>
          <cell r="AP199">
            <v>43166450.93</v>
          </cell>
          <cell r="AQ199">
            <v>116738614.23</v>
          </cell>
          <cell r="AR199">
            <v>152961840.38999999</v>
          </cell>
          <cell r="AS199">
            <v>7987915.3199999779</v>
          </cell>
          <cell r="AT199">
            <v>-7216123.6399999857</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-1011253.2</v>
          </cell>
          <cell r="BJ199">
            <v>0</v>
          </cell>
          <cell r="BK199">
            <v>-1011253.2</v>
          </cell>
          <cell r="BL199">
            <v>0</v>
          </cell>
          <cell r="BM199">
            <v>0</v>
          </cell>
          <cell r="BN199">
            <v>0</v>
          </cell>
          <cell r="BO199">
            <v>0</v>
          </cell>
          <cell r="BP199">
            <v>0</v>
          </cell>
          <cell r="BQ199">
            <v>0</v>
          </cell>
          <cell r="BR199">
            <v>0</v>
          </cell>
          <cell r="BS199">
            <v>218400</v>
          </cell>
          <cell r="BT199">
            <v>1E-4</v>
          </cell>
          <cell r="BU199">
            <v>59675347.189999998</v>
          </cell>
          <cell r="BV199">
            <v>52487714.310000002</v>
          </cell>
          <cell r="BX199">
            <v>-1007626.2899999999</v>
          </cell>
          <cell r="BY199">
            <v>0</v>
          </cell>
          <cell r="BZ199">
            <v>123894305.54999998</v>
          </cell>
          <cell r="CA199">
            <v>144301936.75</v>
          </cell>
          <cell r="CC199">
            <v>7991542.2299999781</v>
          </cell>
          <cell r="CD199">
            <v>-7216123.6399999857</v>
          </cell>
          <cell r="CF199">
            <v>100</v>
          </cell>
          <cell r="CG199">
            <v>100</v>
          </cell>
          <cell r="CH199">
            <v>100</v>
          </cell>
          <cell r="CI199">
            <v>100</v>
          </cell>
          <cell r="CJ199">
            <v>40</v>
          </cell>
          <cell r="CK199">
            <v>40</v>
          </cell>
          <cell r="CL199">
            <v>70</v>
          </cell>
          <cell r="CM199">
            <v>70</v>
          </cell>
          <cell r="CN199">
            <v>100</v>
          </cell>
          <cell r="CO199">
            <v>100</v>
          </cell>
          <cell r="CP199">
            <v>0</v>
          </cell>
          <cell r="CQ199">
            <v>0</v>
          </cell>
          <cell r="CR199">
            <v>100</v>
          </cell>
          <cell r="CS199">
            <v>100</v>
          </cell>
          <cell r="CU199">
            <v>73.5</v>
          </cell>
          <cell r="CV199">
            <v>73.5</v>
          </cell>
          <cell r="CX199">
            <v>73.5</v>
          </cell>
          <cell r="CY199">
            <v>91.875</v>
          </cell>
          <cell r="CZ199" t="str">
            <v>A</v>
          </cell>
        </row>
        <row r="200">
          <cell r="A200">
            <v>192</v>
          </cell>
          <cell r="B200">
            <v>7211</v>
          </cell>
          <cell r="C200" t="str">
            <v>Vizovice</v>
          </cell>
          <cell r="D200" t="str">
            <v>00284653</v>
          </cell>
          <cell r="E200">
            <v>4716</v>
          </cell>
          <cell r="F200">
            <v>4729</v>
          </cell>
          <cell r="G200">
            <v>65255491.880000003</v>
          </cell>
          <cell r="H200">
            <v>71467009.069999993</v>
          </cell>
          <cell r="I200">
            <v>9230849.1999999993</v>
          </cell>
          <cell r="J200">
            <v>13531913.779999999</v>
          </cell>
          <cell r="K200">
            <v>1243751.19</v>
          </cell>
          <cell r="L200">
            <v>1360505.1</v>
          </cell>
          <cell r="M200">
            <v>817608.29</v>
          </cell>
          <cell r="N200">
            <v>994312.21</v>
          </cell>
          <cell r="O200" t="str">
            <v>0,00</v>
          </cell>
          <cell r="P200">
            <v>13332</v>
          </cell>
          <cell r="Q200">
            <v>1574801</v>
          </cell>
          <cell r="R200">
            <v>2066113</v>
          </cell>
          <cell r="S200">
            <v>76061142.079999998</v>
          </cell>
          <cell r="T200">
            <v>87065035.849999994</v>
          </cell>
          <cell r="U200">
            <v>17599300</v>
          </cell>
          <cell r="V200">
            <v>20120942.300000001</v>
          </cell>
          <cell r="W200">
            <v>4257836.01</v>
          </cell>
          <cell r="X200">
            <v>2161110</v>
          </cell>
          <cell r="Y200">
            <v>21857136.010000002</v>
          </cell>
          <cell r="Z200">
            <v>22282052.300000001</v>
          </cell>
          <cell r="AA200">
            <v>97918278.090000004</v>
          </cell>
          <cell r="AB200">
            <v>109347088.14999999</v>
          </cell>
          <cell r="AC200">
            <v>26928719.190000001</v>
          </cell>
          <cell r="AD200">
            <v>28576138.530000001</v>
          </cell>
          <cell r="AE200">
            <v>160334.9</v>
          </cell>
          <cell r="AF200">
            <v>138057.99</v>
          </cell>
          <cell r="AG200">
            <v>75865.399999999994</v>
          </cell>
          <cell r="AH200">
            <v>75866.399999999994</v>
          </cell>
          <cell r="AI200">
            <v>19552585.649999999</v>
          </cell>
          <cell r="AJ200">
            <v>25293264.02</v>
          </cell>
          <cell r="AK200">
            <v>22925298.960000001</v>
          </cell>
          <cell r="AL200">
            <v>27250761</v>
          </cell>
          <cell r="AM200">
            <v>73023682.239999995</v>
          </cell>
          <cell r="AN200">
            <v>85184628.790000007</v>
          </cell>
          <cell r="AO200">
            <v>10160465.050000001</v>
          </cell>
          <cell r="AP200">
            <v>24179381.440000001</v>
          </cell>
          <cell r="AQ200">
            <v>83184147.289999992</v>
          </cell>
          <cell r="AR200">
            <v>109364010.23</v>
          </cell>
          <cell r="AS200">
            <v>14734130.800000012</v>
          </cell>
          <cell r="AT200">
            <v>-16922.080000013113</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-2348316</v>
          </cell>
          <cell r="BJ200">
            <v>-1748316</v>
          </cell>
          <cell r="BK200">
            <v>-2348316</v>
          </cell>
          <cell r="BL200">
            <v>-1748316</v>
          </cell>
          <cell r="BM200">
            <v>0</v>
          </cell>
          <cell r="BN200">
            <v>0</v>
          </cell>
          <cell r="BO200">
            <v>0</v>
          </cell>
          <cell r="BP200">
            <v>0</v>
          </cell>
          <cell r="BQ200">
            <v>0</v>
          </cell>
          <cell r="BR200">
            <v>0</v>
          </cell>
          <cell r="BS200">
            <v>12307052</v>
          </cell>
          <cell r="BT200">
            <v>10558736</v>
          </cell>
          <cell r="BU200">
            <v>25368404.34</v>
          </cell>
          <cell r="BV200">
            <v>24389172.710000001</v>
          </cell>
          <cell r="BX200">
            <v>-2112115.7000000002</v>
          </cell>
          <cell r="BY200">
            <v>-1534391.61</v>
          </cell>
          <cell r="BZ200">
            <v>96343477.090000004</v>
          </cell>
          <cell r="CA200">
            <v>107280975.14999999</v>
          </cell>
          <cell r="CC200">
            <v>14970331.100000013</v>
          </cell>
          <cell r="CD200">
            <v>197002.30999998687</v>
          </cell>
          <cell r="CF200">
            <v>100</v>
          </cell>
          <cell r="CG200">
            <v>100</v>
          </cell>
          <cell r="CH200">
            <v>100</v>
          </cell>
          <cell r="CI200">
            <v>100</v>
          </cell>
          <cell r="CJ200">
            <v>60</v>
          </cell>
          <cell r="CK200">
            <v>60</v>
          </cell>
          <cell r="CL200">
            <v>85</v>
          </cell>
          <cell r="CM200">
            <v>70</v>
          </cell>
          <cell r="CN200">
            <v>0</v>
          </cell>
          <cell r="CO200">
            <v>0</v>
          </cell>
          <cell r="CP200">
            <v>0</v>
          </cell>
          <cell r="CQ200">
            <v>0</v>
          </cell>
          <cell r="CR200">
            <v>100</v>
          </cell>
          <cell r="CS200">
            <v>100</v>
          </cell>
          <cell r="CU200">
            <v>64.75</v>
          </cell>
          <cell r="CV200">
            <v>62.5</v>
          </cell>
          <cell r="CX200">
            <v>63.400000000000006</v>
          </cell>
          <cell r="CY200">
            <v>79.25</v>
          </cell>
          <cell r="CZ200" t="str">
            <v>B</v>
          </cell>
        </row>
        <row r="201">
          <cell r="A201">
            <v>193</v>
          </cell>
          <cell r="B201">
            <v>2125</v>
          </cell>
          <cell r="C201" t="str">
            <v>Vlašim</v>
          </cell>
          <cell r="D201" t="str">
            <v>00232947</v>
          </cell>
          <cell r="E201">
            <v>11704</v>
          </cell>
          <cell r="F201">
            <v>11641</v>
          </cell>
          <cell r="G201">
            <v>154217521.61000001</v>
          </cell>
          <cell r="H201">
            <v>169988597.58000001</v>
          </cell>
          <cell r="I201">
            <v>41128161.619999997</v>
          </cell>
          <cell r="J201">
            <v>74094359.349999994</v>
          </cell>
          <cell r="K201">
            <v>1619431</v>
          </cell>
          <cell r="L201">
            <v>27951366.050000001</v>
          </cell>
          <cell r="M201">
            <v>898153.19</v>
          </cell>
          <cell r="N201">
            <v>4985149.97</v>
          </cell>
          <cell r="O201">
            <v>0</v>
          </cell>
          <cell r="P201">
            <v>0</v>
          </cell>
          <cell r="Q201">
            <v>9371928</v>
          </cell>
          <cell r="R201">
            <v>18329536</v>
          </cell>
          <cell r="S201">
            <v>204717611.23000002</v>
          </cell>
          <cell r="T201">
            <v>262412492.93000001</v>
          </cell>
          <cell r="U201">
            <v>26414591.379999999</v>
          </cell>
          <cell r="V201">
            <v>31873264.030000001</v>
          </cell>
          <cell r="W201">
            <v>4414118.9800000004</v>
          </cell>
          <cell r="X201">
            <v>9468000</v>
          </cell>
          <cell r="Y201">
            <v>30828710.359999999</v>
          </cell>
          <cell r="Z201">
            <v>41341264.030000001</v>
          </cell>
          <cell r="AA201">
            <v>235546321.59000003</v>
          </cell>
          <cell r="AB201">
            <v>303753756.96000004</v>
          </cell>
          <cell r="AC201">
            <v>55648594</v>
          </cell>
          <cell r="AD201">
            <v>60622862</v>
          </cell>
          <cell r="AE201">
            <v>690765.98</v>
          </cell>
          <cell r="AF201">
            <v>605121.72</v>
          </cell>
          <cell r="AI201">
            <v>62155642.579999998</v>
          </cell>
          <cell r="AJ201">
            <v>80070768.450000003</v>
          </cell>
          <cell r="AK201">
            <v>38995166.759999998</v>
          </cell>
          <cell r="AL201">
            <v>48311030.979999997</v>
          </cell>
          <cell r="AM201">
            <v>165432734.34</v>
          </cell>
          <cell r="AN201">
            <v>198134819.43000001</v>
          </cell>
          <cell r="AO201">
            <v>42161165.009999998</v>
          </cell>
          <cell r="AP201">
            <v>53146595</v>
          </cell>
          <cell r="AQ201">
            <v>207593899.34999999</v>
          </cell>
          <cell r="AR201">
            <v>251281414.43000001</v>
          </cell>
          <cell r="AS201">
            <v>27952422.240000039</v>
          </cell>
          <cell r="AT201">
            <v>52472342.530000031</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-12400000</v>
          </cell>
          <cell r="BJ201">
            <v>-12400000</v>
          </cell>
          <cell r="BK201">
            <v>-12400000</v>
          </cell>
          <cell r="BL201">
            <v>-12400000</v>
          </cell>
          <cell r="BM201">
            <v>0</v>
          </cell>
          <cell r="BN201">
            <v>0</v>
          </cell>
          <cell r="BO201">
            <v>0</v>
          </cell>
          <cell r="BP201">
            <v>0</v>
          </cell>
          <cell r="BQ201">
            <v>0</v>
          </cell>
          <cell r="BR201">
            <v>0</v>
          </cell>
          <cell r="BS201">
            <v>55699572.310000002</v>
          </cell>
          <cell r="BT201">
            <v>44447437.939999998</v>
          </cell>
          <cell r="BU201">
            <v>61725475.619999997</v>
          </cell>
          <cell r="BV201">
            <v>102510571.65000001</v>
          </cell>
          <cell r="BX201">
            <v>-11709234.02</v>
          </cell>
          <cell r="BY201">
            <v>-11794878.279999999</v>
          </cell>
          <cell r="BZ201">
            <v>226174393.59</v>
          </cell>
          <cell r="CA201">
            <v>285424220.96000004</v>
          </cell>
          <cell r="CC201">
            <v>28643188.22000004</v>
          </cell>
          <cell r="CD201">
            <v>53077464.25000003</v>
          </cell>
          <cell r="CF201">
            <v>100</v>
          </cell>
          <cell r="CG201">
            <v>100</v>
          </cell>
          <cell r="CH201">
            <v>100</v>
          </cell>
          <cell r="CI201">
            <v>100</v>
          </cell>
          <cell r="CJ201">
            <v>100</v>
          </cell>
          <cell r="CK201">
            <v>100</v>
          </cell>
          <cell r="CL201">
            <v>100</v>
          </cell>
          <cell r="CM201">
            <v>100</v>
          </cell>
          <cell r="CN201">
            <v>0</v>
          </cell>
          <cell r="CO201">
            <v>0</v>
          </cell>
          <cell r="CP201">
            <v>0</v>
          </cell>
          <cell r="CQ201">
            <v>0</v>
          </cell>
          <cell r="CR201">
            <v>100</v>
          </cell>
          <cell r="CS201">
            <v>100</v>
          </cell>
          <cell r="CU201">
            <v>75</v>
          </cell>
          <cell r="CV201">
            <v>75</v>
          </cell>
          <cell r="CX201">
            <v>75</v>
          </cell>
          <cell r="CY201">
            <v>93.75</v>
          </cell>
          <cell r="CZ201" t="str">
            <v>A</v>
          </cell>
        </row>
        <row r="202">
          <cell r="A202">
            <v>194</v>
          </cell>
          <cell r="B202">
            <v>3117</v>
          </cell>
          <cell r="C202" t="str">
            <v>Vodňany</v>
          </cell>
          <cell r="D202" t="str">
            <v>00251984</v>
          </cell>
          <cell r="E202">
            <v>6856</v>
          </cell>
          <cell r="F202">
            <v>6880</v>
          </cell>
          <cell r="G202">
            <v>102164210.73999999</v>
          </cell>
          <cell r="H202">
            <v>116739669.86</v>
          </cell>
          <cell r="I202">
            <v>18316210.120000001</v>
          </cell>
          <cell r="J202">
            <v>22837348.16</v>
          </cell>
          <cell r="K202">
            <v>852234.7</v>
          </cell>
          <cell r="L202">
            <v>1096252.26</v>
          </cell>
          <cell r="M202">
            <v>916973.84</v>
          </cell>
          <cell r="N202">
            <v>1177959</v>
          </cell>
          <cell r="O202">
            <v>82914</v>
          </cell>
          <cell r="P202">
            <v>231686</v>
          </cell>
          <cell r="Q202">
            <v>13093156</v>
          </cell>
          <cell r="R202">
            <v>20602729</v>
          </cell>
          <cell r="S202">
            <v>133573576.86</v>
          </cell>
          <cell r="T202">
            <v>160179747.02000001</v>
          </cell>
          <cell r="U202">
            <v>33409369</v>
          </cell>
          <cell r="V202">
            <v>36561505.799999997</v>
          </cell>
          <cell r="W202">
            <v>7855520.9500000002</v>
          </cell>
          <cell r="X202">
            <v>311734</v>
          </cell>
          <cell r="Y202">
            <v>41264889.950000003</v>
          </cell>
          <cell r="Z202">
            <v>36873239.799999997</v>
          </cell>
          <cell r="AA202">
            <v>174838466.81</v>
          </cell>
          <cell r="AB202">
            <v>197052986.81999999</v>
          </cell>
          <cell r="AC202">
            <v>32304475.440000001</v>
          </cell>
          <cell r="AD202">
            <v>33463432</v>
          </cell>
          <cell r="AE202">
            <v>117887.17</v>
          </cell>
          <cell r="AF202">
            <v>83785.41</v>
          </cell>
          <cell r="AG202">
            <v>89030.87</v>
          </cell>
          <cell r="AH202">
            <v>51065.279999999999</v>
          </cell>
          <cell r="AI202">
            <v>38520857.689999998</v>
          </cell>
          <cell r="AJ202">
            <v>45692511.979999997</v>
          </cell>
          <cell r="AK202">
            <v>49076658.149999999</v>
          </cell>
          <cell r="AL202">
            <v>53975735.420000002</v>
          </cell>
          <cell r="AM202">
            <v>122940215.36</v>
          </cell>
          <cell r="AN202">
            <v>138564460.61000001</v>
          </cell>
          <cell r="AO202">
            <v>31752924.859999999</v>
          </cell>
          <cell r="AP202">
            <v>34484182.259999998</v>
          </cell>
          <cell r="AQ202">
            <v>154693140.22</v>
          </cell>
          <cell r="AR202">
            <v>173048642.87</v>
          </cell>
          <cell r="AS202">
            <v>20145326.590000004</v>
          </cell>
          <cell r="AT202">
            <v>24004343.949999988</v>
          </cell>
          <cell r="AU202">
            <v>0</v>
          </cell>
          <cell r="AV202">
            <v>0</v>
          </cell>
          <cell r="AW202">
            <v>0</v>
          </cell>
          <cell r="AX202">
            <v>0</v>
          </cell>
          <cell r="AY202">
            <v>0</v>
          </cell>
          <cell r="AZ202">
            <v>0</v>
          </cell>
          <cell r="BA202">
            <v>0</v>
          </cell>
          <cell r="BB202">
            <v>0</v>
          </cell>
          <cell r="BC202">
            <v>0</v>
          </cell>
          <cell r="BD202">
            <v>0</v>
          </cell>
          <cell r="BE202">
            <v>0</v>
          </cell>
          <cell r="BF202">
            <v>0</v>
          </cell>
          <cell r="BG202">
            <v>-8767695</v>
          </cell>
          <cell r="BH202">
            <v>0</v>
          </cell>
          <cell r="BI202">
            <v>-6317232</v>
          </cell>
          <cell r="BJ202">
            <v>-5442956</v>
          </cell>
          <cell r="BK202">
            <v>-15084927</v>
          </cell>
          <cell r="BL202">
            <v>-5442956</v>
          </cell>
          <cell r="BM202">
            <v>0</v>
          </cell>
          <cell r="BN202">
            <v>0</v>
          </cell>
          <cell r="BO202">
            <v>0</v>
          </cell>
          <cell r="BP202">
            <v>0</v>
          </cell>
          <cell r="BQ202">
            <v>0</v>
          </cell>
          <cell r="BR202">
            <v>0</v>
          </cell>
          <cell r="BS202">
            <v>20015209.559999999</v>
          </cell>
          <cell r="BT202">
            <v>18662281.66</v>
          </cell>
          <cell r="BU202">
            <v>45183770.549999997</v>
          </cell>
          <cell r="BV202">
            <v>71001871.129999995</v>
          </cell>
          <cell r="BX202">
            <v>-14878008.960000001</v>
          </cell>
          <cell r="BY202">
            <v>-5308105.3099999996</v>
          </cell>
          <cell r="BZ202">
            <v>161745310.81</v>
          </cell>
          <cell r="CA202">
            <v>176450257.81999999</v>
          </cell>
          <cell r="CC202">
            <v>20352244.630000006</v>
          </cell>
          <cell r="CD202">
            <v>24139194.639999989</v>
          </cell>
          <cell r="CF202">
            <v>100</v>
          </cell>
          <cell r="CG202">
            <v>100</v>
          </cell>
          <cell r="CH202">
            <v>100</v>
          </cell>
          <cell r="CI202">
            <v>100</v>
          </cell>
          <cell r="CJ202">
            <v>40</v>
          </cell>
          <cell r="CK202">
            <v>40</v>
          </cell>
          <cell r="CL202">
            <v>70</v>
          </cell>
          <cell r="CM202">
            <v>70</v>
          </cell>
          <cell r="CN202">
            <v>0</v>
          </cell>
          <cell r="CO202">
            <v>0</v>
          </cell>
          <cell r="CP202">
            <v>0</v>
          </cell>
          <cell r="CQ202">
            <v>0</v>
          </cell>
          <cell r="CR202">
            <v>100</v>
          </cell>
          <cell r="CS202">
            <v>100</v>
          </cell>
          <cell r="CU202">
            <v>58.5</v>
          </cell>
          <cell r="CV202">
            <v>58.5</v>
          </cell>
          <cell r="CX202">
            <v>58.5</v>
          </cell>
          <cell r="CY202">
            <v>73.125</v>
          </cell>
          <cell r="CZ202" t="str">
            <v>C</v>
          </cell>
        </row>
        <row r="203">
          <cell r="A203">
            <v>195</v>
          </cell>
          <cell r="B203">
            <v>2126</v>
          </cell>
          <cell r="C203" t="str">
            <v>Votice</v>
          </cell>
          <cell r="D203" t="str">
            <v>00232963</v>
          </cell>
          <cell r="E203">
            <v>4574</v>
          </cell>
          <cell r="F203">
            <v>4579</v>
          </cell>
          <cell r="G203">
            <v>78953578.569999993</v>
          </cell>
          <cell r="H203">
            <v>85416426.760000005</v>
          </cell>
          <cell r="I203">
            <v>37606498.850000001</v>
          </cell>
          <cell r="J203">
            <v>39282651.990000002</v>
          </cell>
          <cell r="K203">
            <v>3160683.29</v>
          </cell>
          <cell r="L203">
            <v>3273730.64</v>
          </cell>
          <cell r="M203">
            <v>3060092.97</v>
          </cell>
          <cell r="N203">
            <v>3319853.88</v>
          </cell>
          <cell r="O203">
            <v>0</v>
          </cell>
          <cell r="P203">
            <v>0</v>
          </cell>
          <cell r="Q203">
            <v>176500</v>
          </cell>
          <cell r="R203">
            <v>8468731.5</v>
          </cell>
          <cell r="S203">
            <v>116736577.41999999</v>
          </cell>
          <cell r="T203">
            <v>133167810.25</v>
          </cell>
          <cell r="U203">
            <v>16902948.420000002</v>
          </cell>
          <cell r="V203">
            <v>19871224.039999999</v>
          </cell>
          <cell r="W203">
            <v>1658561.68</v>
          </cell>
          <cell r="X203">
            <v>2627431</v>
          </cell>
          <cell r="Y203">
            <v>18561510.100000001</v>
          </cell>
          <cell r="Z203">
            <v>22498655.039999999</v>
          </cell>
          <cell r="AA203">
            <v>135298087.51999998</v>
          </cell>
          <cell r="AB203">
            <v>155666465.28999999</v>
          </cell>
          <cell r="AC203">
            <v>26358189</v>
          </cell>
          <cell r="AD203">
            <v>28337378.16</v>
          </cell>
          <cell r="AE203">
            <v>98310.29</v>
          </cell>
          <cell r="AF203">
            <v>68790.539999999994</v>
          </cell>
          <cell r="AI203">
            <v>49853071.509999998</v>
          </cell>
          <cell r="AJ203">
            <v>60056092.960000001</v>
          </cell>
          <cell r="AK203">
            <v>21299353.739999998</v>
          </cell>
          <cell r="AL203">
            <v>25022615.399999999</v>
          </cell>
          <cell r="AM203">
            <v>101202782.45</v>
          </cell>
          <cell r="AN203">
            <v>117574185.52</v>
          </cell>
          <cell r="AO203">
            <v>13657809.460000001</v>
          </cell>
          <cell r="AP203">
            <v>27172768.879999999</v>
          </cell>
          <cell r="AQ203">
            <v>114860591.91</v>
          </cell>
          <cell r="AR203">
            <v>144746954.40000001</v>
          </cell>
          <cell r="AS203">
            <v>20437495.609999985</v>
          </cell>
          <cell r="AT203">
            <v>10919510.889999986</v>
          </cell>
          <cell r="AU203">
            <v>0</v>
          </cell>
          <cell r="AV203">
            <v>0</v>
          </cell>
          <cell r="AW203">
            <v>0</v>
          </cell>
          <cell r="AX203">
            <v>0</v>
          </cell>
          <cell r="AY203">
            <v>0</v>
          </cell>
          <cell r="AZ203">
            <v>0</v>
          </cell>
          <cell r="BA203">
            <v>0</v>
          </cell>
          <cell r="BB203">
            <v>0</v>
          </cell>
          <cell r="BC203">
            <v>0</v>
          </cell>
          <cell r="BD203">
            <v>0</v>
          </cell>
          <cell r="BE203">
            <v>0</v>
          </cell>
          <cell r="BF203">
            <v>0</v>
          </cell>
          <cell r="BG203">
            <v>0</v>
          </cell>
          <cell r="BH203">
            <v>0</v>
          </cell>
          <cell r="BI203">
            <v>-830434.98</v>
          </cell>
          <cell r="BJ203">
            <v>-847455.6</v>
          </cell>
          <cell r="BK203">
            <v>-830434.98</v>
          </cell>
          <cell r="BL203">
            <v>-847455.6</v>
          </cell>
          <cell r="BM203">
            <v>0</v>
          </cell>
          <cell r="BN203">
            <v>0</v>
          </cell>
          <cell r="BO203">
            <v>0</v>
          </cell>
          <cell r="BP203">
            <v>0</v>
          </cell>
          <cell r="BQ203">
            <v>0</v>
          </cell>
          <cell r="BR203">
            <v>0</v>
          </cell>
          <cell r="BS203">
            <v>8473184.2599999998</v>
          </cell>
          <cell r="BT203">
            <v>6884407.5800000001</v>
          </cell>
          <cell r="BU203">
            <v>64351605.240000002</v>
          </cell>
          <cell r="BV203">
            <v>78201846.609999999</v>
          </cell>
          <cell r="BX203">
            <v>-732124.69</v>
          </cell>
          <cell r="BY203">
            <v>-778665.05999999994</v>
          </cell>
          <cell r="BZ203">
            <v>135121587.51999998</v>
          </cell>
          <cell r="CA203">
            <v>147197733.78999999</v>
          </cell>
          <cell r="CC203">
            <v>20535805.899999984</v>
          </cell>
          <cell r="CD203">
            <v>10988301.429999985</v>
          </cell>
          <cell r="CF203">
            <v>100</v>
          </cell>
          <cell r="CG203">
            <v>100</v>
          </cell>
          <cell r="CH203">
            <v>100</v>
          </cell>
          <cell r="CI203">
            <v>100</v>
          </cell>
          <cell r="CJ203">
            <v>100</v>
          </cell>
          <cell r="CK203">
            <v>100</v>
          </cell>
          <cell r="CL203">
            <v>100</v>
          </cell>
          <cell r="CM203">
            <v>70</v>
          </cell>
          <cell r="CN203">
            <v>0</v>
          </cell>
          <cell r="CO203">
            <v>0</v>
          </cell>
          <cell r="CP203">
            <v>0</v>
          </cell>
          <cell r="CQ203">
            <v>0</v>
          </cell>
          <cell r="CR203">
            <v>100</v>
          </cell>
          <cell r="CS203">
            <v>100</v>
          </cell>
          <cell r="CU203">
            <v>75</v>
          </cell>
          <cell r="CV203">
            <v>70.5</v>
          </cell>
          <cell r="CX203">
            <v>72.3</v>
          </cell>
          <cell r="CY203">
            <v>90.375</v>
          </cell>
          <cell r="CZ203" t="str">
            <v>A</v>
          </cell>
        </row>
        <row r="204">
          <cell r="A204">
            <v>196</v>
          </cell>
          <cell r="B204">
            <v>5215</v>
          </cell>
          <cell r="C204" t="str">
            <v>Vrchlabí</v>
          </cell>
          <cell r="D204" t="str">
            <v>00278475</v>
          </cell>
          <cell r="E204">
            <v>12516</v>
          </cell>
          <cell r="F204">
            <v>12502</v>
          </cell>
          <cell r="G204">
            <v>166012031.56</v>
          </cell>
          <cell r="H204">
            <v>190137454.47</v>
          </cell>
          <cell r="I204">
            <v>92862162.480000004</v>
          </cell>
          <cell r="J204">
            <v>90844470.109999999</v>
          </cell>
          <cell r="K204">
            <v>3244217.14</v>
          </cell>
          <cell r="L204">
            <v>3122029.26</v>
          </cell>
          <cell r="M204">
            <v>4830541.04</v>
          </cell>
          <cell r="N204">
            <v>3887736.3</v>
          </cell>
          <cell r="O204">
            <v>0</v>
          </cell>
          <cell r="P204">
            <v>0</v>
          </cell>
          <cell r="Q204">
            <v>5471844.7999999998</v>
          </cell>
          <cell r="R204">
            <v>18461709.48</v>
          </cell>
          <cell r="S204">
            <v>264346038.84000003</v>
          </cell>
          <cell r="T204">
            <v>299443634.06</v>
          </cell>
          <cell r="U204">
            <v>24895209.670000002</v>
          </cell>
          <cell r="V204">
            <v>32423117.300000001</v>
          </cell>
          <cell r="W204">
            <v>3725757.8</v>
          </cell>
          <cell r="X204">
            <v>7050929.5099999998</v>
          </cell>
          <cell r="Y204">
            <v>28620967.469999999</v>
          </cell>
          <cell r="Z204">
            <v>39474046.810000002</v>
          </cell>
          <cell r="AA204">
            <v>292967006.31000006</v>
          </cell>
          <cell r="AB204">
            <v>338917680.87</v>
          </cell>
          <cell r="AC204">
            <v>55160328.93</v>
          </cell>
          <cell r="AD204">
            <v>58714816.18</v>
          </cell>
          <cell r="AE204">
            <v>15416615.129999999</v>
          </cell>
          <cell r="AF204">
            <v>14619214.83</v>
          </cell>
          <cell r="AI204">
            <v>66534144.950000003</v>
          </cell>
          <cell r="AJ204">
            <v>69149318.859999999</v>
          </cell>
          <cell r="AK204">
            <v>61738253.740000002</v>
          </cell>
          <cell r="AL204">
            <v>81559482.510000005</v>
          </cell>
          <cell r="AM204">
            <v>198689410.72999999</v>
          </cell>
          <cell r="AN204">
            <v>224090841.88999999</v>
          </cell>
          <cell r="AO204">
            <v>30218784.48</v>
          </cell>
          <cell r="AP204">
            <v>51531217.399999999</v>
          </cell>
          <cell r="AQ204">
            <v>228908195.20999998</v>
          </cell>
          <cell r="AR204">
            <v>275622059.28999996</v>
          </cell>
          <cell r="AS204">
            <v>64058811.100000083</v>
          </cell>
          <cell r="AT204">
            <v>63295621.580000043</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-15499269.130000001</v>
          </cell>
          <cell r="BJ204">
            <v>-14500817.42</v>
          </cell>
          <cell r="BK204">
            <v>-15499269.130000001</v>
          </cell>
          <cell r="BL204">
            <v>-14500817.42</v>
          </cell>
          <cell r="BM204">
            <v>0</v>
          </cell>
          <cell r="BN204">
            <v>0</v>
          </cell>
          <cell r="BO204">
            <v>0</v>
          </cell>
          <cell r="BP204">
            <v>0</v>
          </cell>
          <cell r="BQ204">
            <v>0</v>
          </cell>
          <cell r="BR204">
            <v>0</v>
          </cell>
          <cell r="BS204">
            <v>306015394.41000003</v>
          </cell>
          <cell r="BT204">
            <v>214036220.66999999</v>
          </cell>
          <cell r="BU204">
            <v>114444604.56</v>
          </cell>
          <cell r="BV204">
            <v>164421271.78</v>
          </cell>
          <cell r="BX204">
            <v>-82654.000000001863</v>
          </cell>
          <cell r="BY204">
            <v>118397.41000000015</v>
          </cell>
          <cell r="BZ204">
            <v>287495161.51000005</v>
          </cell>
          <cell r="CA204">
            <v>320455971.38999999</v>
          </cell>
          <cell r="CC204">
            <v>79475426.230000079</v>
          </cell>
          <cell r="CD204">
            <v>77914836.410000041</v>
          </cell>
          <cell r="CF204">
            <v>70</v>
          </cell>
          <cell r="CG204">
            <v>100</v>
          </cell>
          <cell r="CH204">
            <v>100</v>
          </cell>
          <cell r="CI204">
            <v>100</v>
          </cell>
          <cell r="CJ204">
            <v>100</v>
          </cell>
          <cell r="CK204">
            <v>100</v>
          </cell>
          <cell r="CL204">
            <v>100</v>
          </cell>
          <cell r="CM204">
            <v>100</v>
          </cell>
          <cell r="CN204">
            <v>0</v>
          </cell>
          <cell r="CO204">
            <v>0</v>
          </cell>
          <cell r="CP204">
            <v>0</v>
          </cell>
          <cell r="CQ204">
            <v>0</v>
          </cell>
          <cell r="CR204">
            <v>100</v>
          </cell>
          <cell r="CS204">
            <v>100</v>
          </cell>
          <cell r="CU204">
            <v>70.5</v>
          </cell>
          <cell r="CV204">
            <v>75</v>
          </cell>
          <cell r="CX204">
            <v>73.2</v>
          </cell>
          <cell r="CY204">
            <v>91.5</v>
          </cell>
          <cell r="CZ204" t="str">
            <v>A</v>
          </cell>
        </row>
        <row r="205">
          <cell r="A205">
            <v>197</v>
          </cell>
          <cell r="B205">
            <v>7212</v>
          </cell>
          <cell r="C205" t="str">
            <v>Vsetín</v>
          </cell>
          <cell r="D205" t="str">
            <v>00304450</v>
          </cell>
          <cell r="E205">
            <v>26394</v>
          </cell>
          <cell r="F205">
            <v>26190</v>
          </cell>
          <cell r="G205">
            <v>376789151.44</v>
          </cell>
          <cell r="H205">
            <v>394232760.55000001</v>
          </cell>
          <cell r="I205">
            <v>82154250.060000002</v>
          </cell>
          <cell r="J205">
            <v>77561362.969999999</v>
          </cell>
          <cell r="K205">
            <v>7511259.3099999996</v>
          </cell>
          <cell r="L205">
            <v>6080451.9299999997</v>
          </cell>
          <cell r="M205">
            <v>6296243.4800000004</v>
          </cell>
          <cell r="N205">
            <v>4774698.51</v>
          </cell>
          <cell r="O205">
            <v>256074.54</v>
          </cell>
          <cell r="P205">
            <v>417412.99</v>
          </cell>
          <cell r="Q205">
            <v>7259937.2000000002</v>
          </cell>
          <cell r="R205">
            <v>6237917.0999999996</v>
          </cell>
          <cell r="S205">
            <v>466203338.69999999</v>
          </cell>
          <cell r="T205">
            <v>478032040.62</v>
          </cell>
          <cell r="U205">
            <v>59502261.619999997</v>
          </cell>
          <cell r="V205">
            <v>68412755.450000003</v>
          </cell>
          <cell r="W205">
            <v>11403994.48</v>
          </cell>
          <cell r="X205">
            <v>15303563.23</v>
          </cell>
          <cell r="Y205">
            <v>70906256.099999994</v>
          </cell>
          <cell r="Z205">
            <v>83716318.680000007</v>
          </cell>
          <cell r="AA205">
            <v>537109594.79999995</v>
          </cell>
          <cell r="AB205">
            <v>561748359.29999995</v>
          </cell>
          <cell r="AC205">
            <v>106281660</v>
          </cell>
          <cell r="AD205">
            <v>110046596</v>
          </cell>
          <cell r="AE205">
            <v>1671529.75</v>
          </cell>
          <cell r="AF205">
            <v>1668000</v>
          </cell>
          <cell r="AG205">
            <v>120025.2</v>
          </cell>
          <cell r="AH205">
            <v>120025.2</v>
          </cell>
          <cell r="AI205">
            <v>90308233.049999997</v>
          </cell>
          <cell r="AJ205">
            <v>95062156.560000002</v>
          </cell>
          <cell r="AK205">
            <v>139956719.25999999</v>
          </cell>
          <cell r="AL205">
            <v>146146935.22</v>
          </cell>
          <cell r="AM205">
            <v>391787688.69999999</v>
          </cell>
          <cell r="AN205">
            <v>405845249.25</v>
          </cell>
          <cell r="AO205">
            <v>76505717.700000003</v>
          </cell>
          <cell r="AP205">
            <v>93191533.829999998</v>
          </cell>
          <cell r="AQ205">
            <v>468293406.39999998</v>
          </cell>
          <cell r="AR205">
            <v>499036783.07999998</v>
          </cell>
          <cell r="AS205">
            <v>68816188.399999976</v>
          </cell>
          <cell r="AT205">
            <v>62711576.219999969</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-563709.15</v>
          </cell>
          <cell r="BJ205">
            <v>0</v>
          </cell>
          <cell r="BK205">
            <v>-563709.15</v>
          </cell>
          <cell r="BL205">
            <v>0</v>
          </cell>
          <cell r="BM205">
            <v>0</v>
          </cell>
          <cell r="BN205">
            <v>0</v>
          </cell>
          <cell r="BO205">
            <v>0</v>
          </cell>
          <cell r="BP205">
            <v>0</v>
          </cell>
          <cell r="BQ205">
            <v>0</v>
          </cell>
          <cell r="BR205">
            <v>0</v>
          </cell>
          <cell r="BS205">
            <v>1818546.5</v>
          </cell>
          <cell r="BT205">
            <v>1818546.5</v>
          </cell>
          <cell r="BU205">
            <v>166807413.03</v>
          </cell>
          <cell r="BV205">
            <v>228703899.75</v>
          </cell>
          <cell r="BX205">
            <v>1227845.7999999998</v>
          </cell>
          <cell r="BY205">
            <v>1788025.2</v>
          </cell>
          <cell r="BZ205">
            <v>529849657.60000002</v>
          </cell>
          <cell r="CA205">
            <v>555510442.20000005</v>
          </cell>
          <cell r="CC205">
            <v>70607743.349999979</v>
          </cell>
          <cell r="CD205">
            <v>64499601.419999972</v>
          </cell>
          <cell r="CF205">
            <v>100</v>
          </cell>
          <cell r="CG205">
            <v>100</v>
          </cell>
          <cell r="CH205">
            <v>100</v>
          </cell>
          <cell r="CI205">
            <v>100</v>
          </cell>
          <cell r="CJ205">
            <v>100</v>
          </cell>
          <cell r="CK205">
            <v>100</v>
          </cell>
          <cell r="CL205">
            <v>100</v>
          </cell>
          <cell r="CM205">
            <v>100</v>
          </cell>
          <cell r="CN205">
            <v>100</v>
          </cell>
          <cell r="CO205">
            <v>100</v>
          </cell>
          <cell r="CP205">
            <v>0</v>
          </cell>
          <cell r="CQ205">
            <v>0</v>
          </cell>
          <cell r="CR205">
            <v>100</v>
          </cell>
          <cell r="CS205">
            <v>100</v>
          </cell>
          <cell r="CU205">
            <v>90</v>
          </cell>
          <cell r="CV205">
            <v>90</v>
          </cell>
          <cell r="CX205">
            <v>90</v>
          </cell>
          <cell r="CY205">
            <v>112.5</v>
          </cell>
          <cell r="CZ205" t="str">
            <v>A</v>
          </cell>
        </row>
        <row r="206">
          <cell r="A206">
            <v>198</v>
          </cell>
          <cell r="B206">
            <v>5314</v>
          </cell>
          <cell r="C206" t="str">
            <v>Vysoké Mýto</v>
          </cell>
          <cell r="D206" t="str">
            <v>00279773</v>
          </cell>
          <cell r="E206">
            <v>12404</v>
          </cell>
          <cell r="F206">
            <v>12390</v>
          </cell>
          <cell r="G206">
            <v>171193520.05000001</v>
          </cell>
          <cell r="H206">
            <v>185260302.56999999</v>
          </cell>
          <cell r="I206">
            <v>29974263.809999999</v>
          </cell>
          <cell r="J206">
            <v>31331109.210000001</v>
          </cell>
          <cell r="K206">
            <v>1594141.83</v>
          </cell>
          <cell r="L206">
            <v>2198225.5299999998</v>
          </cell>
          <cell r="M206">
            <v>3004917.33</v>
          </cell>
          <cell r="N206">
            <v>2694854.42</v>
          </cell>
          <cell r="O206" t="str">
            <v>0,00</v>
          </cell>
          <cell r="P206">
            <v>600000</v>
          </cell>
          <cell r="Q206">
            <v>8486943.5299999993</v>
          </cell>
          <cell r="R206">
            <v>4682437.9000000004</v>
          </cell>
          <cell r="S206">
            <v>209654727.39000002</v>
          </cell>
          <cell r="T206">
            <v>221273849.68000001</v>
          </cell>
          <cell r="U206">
            <v>40492374.670000002</v>
          </cell>
          <cell r="V206">
            <v>46075807.490000002</v>
          </cell>
          <cell r="W206">
            <v>11807439.75</v>
          </cell>
          <cell r="X206">
            <v>1438223</v>
          </cell>
          <cell r="Y206">
            <v>52299814.420000002</v>
          </cell>
          <cell r="Z206">
            <v>47514030.490000002</v>
          </cell>
          <cell r="AA206">
            <v>261954541.81</v>
          </cell>
          <cell r="AB206">
            <v>268787880.17000002</v>
          </cell>
          <cell r="AC206">
            <v>57762375.299999997</v>
          </cell>
          <cell r="AD206">
            <v>61454311.799999997</v>
          </cell>
          <cell r="AE206">
            <v>155263.22</v>
          </cell>
          <cell r="AF206">
            <v>120582.56</v>
          </cell>
          <cell r="AI206">
            <v>27211018.989999998</v>
          </cell>
          <cell r="AJ206">
            <v>20401064.329999998</v>
          </cell>
          <cell r="AK206">
            <v>83450280.950000003</v>
          </cell>
          <cell r="AL206">
            <v>86029068.930000007</v>
          </cell>
          <cell r="AM206">
            <v>195792667.19999999</v>
          </cell>
          <cell r="AN206">
            <v>197623952.24000001</v>
          </cell>
          <cell r="AO206">
            <v>49302456.359999999</v>
          </cell>
          <cell r="AP206">
            <v>67133262.629999995</v>
          </cell>
          <cell r="AQ206">
            <v>245095123.56</v>
          </cell>
          <cell r="AR206">
            <v>264757214.87</v>
          </cell>
          <cell r="AS206">
            <v>16859418.25</v>
          </cell>
          <cell r="AT206">
            <v>4030665.3000000119</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-4874044.04</v>
          </cell>
          <cell r="BJ206">
            <v>-4874044.04</v>
          </cell>
          <cell r="BK206">
            <v>-4874044.04</v>
          </cell>
          <cell r="BL206">
            <v>-4874044.04</v>
          </cell>
          <cell r="BM206">
            <v>0</v>
          </cell>
          <cell r="BN206">
            <v>0</v>
          </cell>
          <cell r="BO206">
            <v>0</v>
          </cell>
          <cell r="BP206">
            <v>0</v>
          </cell>
          <cell r="BQ206">
            <v>0</v>
          </cell>
          <cell r="BR206">
            <v>0</v>
          </cell>
          <cell r="BS206">
            <v>19009703.050000001</v>
          </cell>
          <cell r="BT206">
            <v>13927660.01</v>
          </cell>
          <cell r="BU206">
            <v>132885416.2</v>
          </cell>
          <cell r="BV206">
            <v>136303793.75999999</v>
          </cell>
          <cell r="BX206">
            <v>-4718780.82</v>
          </cell>
          <cell r="BY206">
            <v>-4753461.4800000004</v>
          </cell>
          <cell r="BZ206">
            <v>253467598.28000003</v>
          </cell>
          <cell r="CA206">
            <v>264105442.27000001</v>
          </cell>
          <cell r="CC206">
            <v>17014681.469999999</v>
          </cell>
          <cell r="CD206">
            <v>4151247.860000012</v>
          </cell>
          <cell r="CF206">
            <v>100</v>
          </cell>
          <cell r="CG206">
            <v>100</v>
          </cell>
          <cell r="CH206">
            <v>100</v>
          </cell>
          <cell r="CI206">
            <v>100</v>
          </cell>
          <cell r="CJ206">
            <v>80</v>
          </cell>
          <cell r="CK206">
            <v>80</v>
          </cell>
          <cell r="CL206">
            <v>100</v>
          </cell>
          <cell r="CM206">
            <v>100</v>
          </cell>
          <cell r="CN206">
            <v>0</v>
          </cell>
          <cell r="CO206">
            <v>0</v>
          </cell>
          <cell r="CP206">
            <v>0</v>
          </cell>
          <cell r="CQ206">
            <v>0</v>
          </cell>
          <cell r="CR206">
            <v>100</v>
          </cell>
          <cell r="CS206">
            <v>100</v>
          </cell>
          <cell r="CU206">
            <v>71</v>
          </cell>
          <cell r="CV206">
            <v>71</v>
          </cell>
          <cell r="CX206">
            <v>71</v>
          </cell>
          <cell r="CY206">
            <v>88.75</v>
          </cell>
          <cell r="CZ206" t="str">
            <v>A</v>
          </cell>
        </row>
        <row r="207">
          <cell r="A207">
            <v>199</v>
          </cell>
          <cell r="B207">
            <v>6219</v>
          </cell>
          <cell r="C207" t="str">
            <v>Vyškov</v>
          </cell>
          <cell r="D207" t="str">
            <v>00292427</v>
          </cell>
          <cell r="E207">
            <v>21250</v>
          </cell>
          <cell r="F207">
            <v>21250</v>
          </cell>
          <cell r="G207">
            <v>318044073.83999997</v>
          </cell>
          <cell r="H207">
            <v>345048591.36000001</v>
          </cell>
          <cell r="I207">
            <v>38320277.799999997</v>
          </cell>
          <cell r="J207">
            <v>35748652.579999998</v>
          </cell>
          <cell r="K207">
            <v>3112557.78</v>
          </cell>
          <cell r="L207">
            <v>5050093.1100000003</v>
          </cell>
          <cell r="M207">
            <v>3936503.23</v>
          </cell>
          <cell r="N207">
            <v>3656262.23</v>
          </cell>
          <cell r="O207">
            <v>0</v>
          </cell>
          <cell r="P207">
            <v>0</v>
          </cell>
          <cell r="Q207">
            <v>42424400.329999998</v>
          </cell>
          <cell r="R207">
            <v>4200427.5999999996</v>
          </cell>
          <cell r="S207">
            <v>398788751.96999997</v>
          </cell>
          <cell r="T207">
            <v>384997671.54000002</v>
          </cell>
          <cell r="U207">
            <v>42815255.399999999</v>
          </cell>
          <cell r="V207">
            <v>47990754.68</v>
          </cell>
          <cell r="W207">
            <v>13025597.75</v>
          </cell>
          <cell r="X207">
            <v>951652</v>
          </cell>
          <cell r="Y207">
            <v>55840853.149999999</v>
          </cell>
          <cell r="Z207">
            <v>48942406.68</v>
          </cell>
          <cell r="AA207">
            <v>454629605.11999995</v>
          </cell>
          <cell r="AB207">
            <v>433940078.22000003</v>
          </cell>
          <cell r="AC207">
            <v>94070091</v>
          </cell>
          <cell r="AD207">
            <v>99757324</v>
          </cell>
          <cell r="AE207">
            <v>4381.37</v>
          </cell>
          <cell r="AF207">
            <v>717.37</v>
          </cell>
          <cell r="AG207" t="str">
            <v>0,00</v>
          </cell>
          <cell r="AH207">
            <v>52892</v>
          </cell>
          <cell r="AI207">
            <v>105520651.11</v>
          </cell>
          <cell r="AJ207">
            <v>112648583.81999999</v>
          </cell>
          <cell r="AK207">
            <v>116216788.83</v>
          </cell>
          <cell r="AL207">
            <v>115071958.37</v>
          </cell>
          <cell r="AM207">
            <v>336517074.19</v>
          </cell>
          <cell r="AN207">
            <v>342273259.19</v>
          </cell>
          <cell r="AO207">
            <v>51053054.219999999</v>
          </cell>
          <cell r="AP207">
            <v>68499892.719999999</v>
          </cell>
          <cell r="AQ207">
            <v>387570128.40999997</v>
          </cell>
          <cell r="AR207">
            <v>410773151.90999997</v>
          </cell>
          <cell r="AS207">
            <v>67059476.709999979</v>
          </cell>
          <cell r="AT207">
            <v>23166926.310000062</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0</v>
          </cell>
          <cell r="BO207">
            <v>0</v>
          </cell>
          <cell r="BP207">
            <v>0</v>
          </cell>
          <cell r="BQ207">
            <v>0</v>
          </cell>
          <cell r="BR207">
            <v>0</v>
          </cell>
          <cell r="BS207">
            <v>5474226.75</v>
          </cell>
          <cell r="BT207">
            <v>144155508.53</v>
          </cell>
          <cell r="BU207">
            <v>198765470.97999999</v>
          </cell>
          <cell r="BV207">
            <v>221793207.16</v>
          </cell>
          <cell r="BX207">
            <v>4381.37</v>
          </cell>
          <cell r="BY207">
            <v>53609.37</v>
          </cell>
          <cell r="BZ207">
            <v>412205204.78999996</v>
          </cell>
          <cell r="CA207">
            <v>429739650.62</v>
          </cell>
          <cell r="CC207">
            <v>67063858.079999976</v>
          </cell>
          <cell r="CD207">
            <v>23220535.680000063</v>
          </cell>
          <cell r="CF207">
            <v>100</v>
          </cell>
          <cell r="CG207">
            <v>100</v>
          </cell>
          <cell r="CH207">
            <v>100</v>
          </cell>
          <cell r="CI207">
            <v>100</v>
          </cell>
          <cell r="CJ207">
            <v>80</v>
          </cell>
          <cell r="CK207">
            <v>80</v>
          </cell>
          <cell r="CL207">
            <v>85</v>
          </cell>
          <cell r="CM207">
            <v>85</v>
          </cell>
          <cell r="CN207">
            <v>70</v>
          </cell>
          <cell r="CO207">
            <v>0</v>
          </cell>
          <cell r="CP207">
            <v>0</v>
          </cell>
          <cell r="CQ207">
            <v>0</v>
          </cell>
          <cell r="CR207">
            <v>100</v>
          </cell>
          <cell r="CS207">
            <v>100</v>
          </cell>
          <cell r="CU207">
            <v>79.25</v>
          </cell>
          <cell r="CV207">
            <v>68.75</v>
          </cell>
          <cell r="CX207">
            <v>72.95</v>
          </cell>
          <cell r="CY207">
            <v>91.1875</v>
          </cell>
          <cell r="CZ207" t="str">
            <v>A</v>
          </cell>
        </row>
        <row r="208">
          <cell r="A208">
            <v>200</v>
          </cell>
          <cell r="B208">
            <v>7113</v>
          </cell>
          <cell r="C208" t="str">
            <v>Zábřeh</v>
          </cell>
          <cell r="D208" t="str">
            <v>00303640</v>
          </cell>
          <cell r="E208">
            <v>13792</v>
          </cell>
          <cell r="F208">
            <v>13645</v>
          </cell>
          <cell r="G208">
            <v>193688684.61000001</v>
          </cell>
          <cell r="H208">
            <v>205957496.63999999</v>
          </cell>
          <cell r="I208">
            <v>18321764.02</v>
          </cell>
          <cell r="J208">
            <v>17836327.73</v>
          </cell>
          <cell r="K208">
            <v>1328956.1000000001</v>
          </cell>
          <cell r="L208">
            <v>1545431.96</v>
          </cell>
          <cell r="M208">
            <v>2222744.3199999998</v>
          </cell>
          <cell r="N208">
            <v>3120603.41</v>
          </cell>
          <cell r="O208">
            <v>1609367.94</v>
          </cell>
          <cell r="P208" t="str">
            <v>0,00</v>
          </cell>
          <cell r="Q208">
            <v>3496310.9</v>
          </cell>
          <cell r="R208">
            <v>606847.5</v>
          </cell>
          <cell r="S208">
            <v>215506759.53000003</v>
          </cell>
          <cell r="T208">
            <v>224400671.86999997</v>
          </cell>
          <cell r="U208">
            <v>53692845.149999999</v>
          </cell>
          <cell r="V208">
            <v>44068977.600000001</v>
          </cell>
          <cell r="W208">
            <v>2706068.76</v>
          </cell>
          <cell r="X208">
            <v>2531000</v>
          </cell>
          <cell r="Y208">
            <v>56398913.909999996</v>
          </cell>
          <cell r="Z208">
            <v>46599977.600000001</v>
          </cell>
          <cell r="AA208">
            <v>271905673.44000006</v>
          </cell>
          <cell r="AB208">
            <v>271000649.46999997</v>
          </cell>
          <cell r="AC208">
            <v>58673274.700000003</v>
          </cell>
          <cell r="AD208">
            <v>61272191.5</v>
          </cell>
          <cell r="AE208">
            <v>589416.11</v>
          </cell>
          <cell r="AF208">
            <v>654908.87</v>
          </cell>
          <cell r="AI208">
            <v>126925167.40000001</v>
          </cell>
          <cell r="AJ208">
            <v>83450615.689999998</v>
          </cell>
          <cell r="AK208">
            <v>23085656.32</v>
          </cell>
          <cell r="AL208">
            <v>25382269.34</v>
          </cell>
          <cell r="AM208">
            <v>222613574.41999999</v>
          </cell>
          <cell r="AN208">
            <v>183586144.53</v>
          </cell>
          <cell r="AO208">
            <v>35739661.469999999</v>
          </cell>
          <cell r="AP208">
            <v>59994061.479999997</v>
          </cell>
          <cell r="AQ208">
            <v>258353235.88999999</v>
          </cell>
          <cell r="AR208">
            <v>243580206.00999999</v>
          </cell>
          <cell r="AS208">
            <v>13552437.550000072</v>
          </cell>
          <cell r="AT208">
            <v>27420443.459999979</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-7500000</v>
          </cell>
          <cell r="BJ208">
            <v>-10277776</v>
          </cell>
          <cell r="BK208">
            <v>-7500000</v>
          </cell>
          <cell r="BL208">
            <v>-10277776</v>
          </cell>
          <cell r="BM208">
            <v>0</v>
          </cell>
          <cell r="BN208">
            <v>0</v>
          </cell>
          <cell r="BO208">
            <v>0</v>
          </cell>
          <cell r="BP208">
            <v>0</v>
          </cell>
          <cell r="BQ208">
            <v>0</v>
          </cell>
          <cell r="BR208">
            <v>0</v>
          </cell>
          <cell r="BS208">
            <v>134236195.66</v>
          </cell>
          <cell r="BT208">
            <v>120868865.33</v>
          </cell>
          <cell r="BU208">
            <v>293535140.26999998</v>
          </cell>
          <cell r="BV208">
            <v>313599016.69999999</v>
          </cell>
          <cell r="BX208">
            <v>-6910583.8899999997</v>
          </cell>
          <cell r="BY208">
            <v>-9622867.1300000008</v>
          </cell>
          <cell r="BZ208">
            <v>268409362.54000002</v>
          </cell>
          <cell r="CA208">
            <v>270393801.96999997</v>
          </cell>
          <cell r="CC208">
            <v>14141853.660000071</v>
          </cell>
          <cell r="CD208">
            <v>28075352.32999998</v>
          </cell>
          <cell r="CF208">
            <v>100</v>
          </cell>
          <cell r="CG208">
            <v>100</v>
          </cell>
          <cell r="CH208">
            <v>100</v>
          </cell>
          <cell r="CI208">
            <v>100</v>
          </cell>
          <cell r="CJ208">
            <v>40</v>
          </cell>
          <cell r="CK208">
            <v>40</v>
          </cell>
          <cell r="CL208">
            <v>70</v>
          </cell>
          <cell r="CM208">
            <v>100</v>
          </cell>
          <cell r="CN208">
            <v>0</v>
          </cell>
          <cell r="CO208">
            <v>0</v>
          </cell>
          <cell r="CP208">
            <v>0</v>
          </cell>
          <cell r="CQ208">
            <v>0</v>
          </cell>
          <cell r="CR208">
            <v>100</v>
          </cell>
          <cell r="CS208">
            <v>100</v>
          </cell>
          <cell r="CU208">
            <v>58.5</v>
          </cell>
          <cell r="CV208">
            <v>63</v>
          </cell>
          <cell r="CX208">
            <v>61.2</v>
          </cell>
          <cell r="CY208">
            <v>76.5</v>
          </cell>
          <cell r="CZ208" t="str">
            <v>B</v>
          </cell>
        </row>
        <row r="209">
          <cell r="A209">
            <v>201</v>
          </cell>
          <cell r="B209">
            <v>6220</v>
          </cell>
          <cell r="C209" t="str">
            <v>Znojmo</v>
          </cell>
          <cell r="D209" t="str">
            <v>00293881</v>
          </cell>
          <cell r="E209">
            <v>33787</v>
          </cell>
          <cell r="F209">
            <v>33823</v>
          </cell>
          <cell r="G209">
            <v>541404473.23000002</v>
          </cell>
          <cell r="H209">
            <v>606773390.86000001</v>
          </cell>
          <cell r="I209">
            <v>105349796.62</v>
          </cell>
          <cell r="J209">
            <v>99948355.870000005</v>
          </cell>
          <cell r="K209">
            <v>7621593.0999999996</v>
          </cell>
          <cell r="L209">
            <v>8373920.5</v>
          </cell>
          <cell r="M209">
            <v>7655283.3799999999</v>
          </cell>
          <cell r="N209">
            <v>7080428.9000000004</v>
          </cell>
          <cell r="O209">
            <v>223026</v>
          </cell>
          <cell r="P209">
            <v>115907.8</v>
          </cell>
          <cell r="Q209">
            <v>131326483</v>
          </cell>
          <cell r="R209">
            <v>84204569</v>
          </cell>
          <cell r="S209">
            <v>778080752.85000002</v>
          </cell>
          <cell r="T209">
            <v>790926315.73000002</v>
          </cell>
          <cell r="U209">
            <v>91281931.489999995</v>
          </cell>
          <cell r="V209">
            <v>99356261.170000002</v>
          </cell>
          <cell r="W209">
            <v>21479112.68</v>
          </cell>
          <cell r="X209">
            <v>6735594.9500000002</v>
          </cell>
          <cell r="Y209">
            <v>112761044.17</v>
          </cell>
          <cell r="Z209">
            <v>106091856.12</v>
          </cell>
          <cell r="AA209">
            <v>890841797.01999998</v>
          </cell>
          <cell r="AB209">
            <v>897018171.85000002</v>
          </cell>
          <cell r="AC209">
            <v>152671051</v>
          </cell>
          <cell r="AD209">
            <v>156729153</v>
          </cell>
          <cell r="AE209">
            <v>6295570.8799999999</v>
          </cell>
          <cell r="AF209">
            <v>4985467.63</v>
          </cell>
          <cell r="AG209">
            <v>134064</v>
          </cell>
          <cell r="AH209">
            <v>134064</v>
          </cell>
          <cell r="AI209">
            <v>168682299.38999999</v>
          </cell>
          <cell r="AJ209">
            <v>191675037.81999999</v>
          </cell>
          <cell r="AK209">
            <v>264819845.80000001</v>
          </cell>
          <cell r="AL209">
            <v>294227769.32999998</v>
          </cell>
          <cell r="AM209">
            <v>623807189.00999999</v>
          </cell>
          <cell r="AN209">
            <v>681346582.28999996</v>
          </cell>
          <cell r="AO209">
            <v>90508390.480000004</v>
          </cell>
          <cell r="AP209">
            <v>76669528.349999994</v>
          </cell>
          <cell r="AQ209">
            <v>714315579.49000001</v>
          </cell>
          <cell r="AR209">
            <v>758016110.63999999</v>
          </cell>
          <cell r="AS209">
            <v>176526217.52999997</v>
          </cell>
          <cell r="AT209">
            <v>139002061.21000004</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-34732942.380000003</v>
          </cell>
          <cell r="BJ209">
            <v>-35583919.289999999</v>
          </cell>
          <cell r="BK209">
            <v>-34732942.380000003</v>
          </cell>
          <cell r="BL209">
            <v>-35583919.289999999</v>
          </cell>
          <cell r="BM209">
            <v>0</v>
          </cell>
          <cell r="BN209">
            <v>0</v>
          </cell>
          <cell r="BO209">
            <v>0</v>
          </cell>
          <cell r="BP209">
            <v>0</v>
          </cell>
          <cell r="BQ209">
            <v>0</v>
          </cell>
          <cell r="BR209">
            <v>0</v>
          </cell>
          <cell r="BS209">
            <v>275080102.20999998</v>
          </cell>
          <cell r="BT209">
            <v>251438594.91999999</v>
          </cell>
          <cell r="BU209">
            <v>426836242.32999998</v>
          </cell>
          <cell r="BV209">
            <v>512889275.67000002</v>
          </cell>
          <cell r="BX209">
            <v>-28303307.500000004</v>
          </cell>
          <cell r="BY209">
            <v>-30464387.66</v>
          </cell>
          <cell r="BZ209">
            <v>759515314.01999998</v>
          </cell>
          <cell r="CA209">
            <v>812813602.85000002</v>
          </cell>
          <cell r="CC209">
            <v>182955852.40999997</v>
          </cell>
          <cell r="CD209">
            <v>144121592.84000003</v>
          </cell>
          <cell r="CF209">
            <v>100</v>
          </cell>
          <cell r="CG209">
            <v>100</v>
          </cell>
          <cell r="CH209">
            <v>100</v>
          </cell>
          <cell r="CI209">
            <v>100</v>
          </cell>
          <cell r="CJ209">
            <v>60</v>
          </cell>
          <cell r="CK209">
            <v>60</v>
          </cell>
          <cell r="CL209">
            <v>70</v>
          </cell>
          <cell r="CM209">
            <v>70</v>
          </cell>
          <cell r="CN209">
            <v>0</v>
          </cell>
          <cell r="CO209">
            <v>0</v>
          </cell>
          <cell r="CP209">
            <v>0</v>
          </cell>
          <cell r="CQ209">
            <v>0</v>
          </cell>
          <cell r="CR209">
            <v>100</v>
          </cell>
          <cell r="CS209">
            <v>100</v>
          </cell>
          <cell r="CU209">
            <v>62.5</v>
          </cell>
          <cell r="CV209">
            <v>62.5</v>
          </cell>
          <cell r="CX209">
            <v>62.5</v>
          </cell>
          <cell r="CY209">
            <v>78.125</v>
          </cell>
          <cell r="CZ209" t="str">
            <v>B</v>
          </cell>
        </row>
        <row r="210">
          <cell r="A210">
            <v>202</v>
          </cell>
          <cell r="B210">
            <v>5315</v>
          </cell>
          <cell r="C210" t="str">
            <v>Žamberk</v>
          </cell>
          <cell r="D210" t="str">
            <v>00279846</v>
          </cell>
          <cell r="E210">
            <v>6062</v>
          </cell>
          <cell r="F210">
            <v>6059</v>
          </cell>
          <cell r="G210">
            <v>96139948.829999998</v>
          </cell>
          <cell r="H210">
            <v>100080807.26000001</v>
          </cell>
          <cell r="I210">
            <v>11161702.689999999</v>
          </cell>
          <cell r="J210">
            <v>10866541.92</v>
          </cell>
          <cell r="K210">
            <v>1388655.08</v>
          </cell>
          <cell r="L210">
            <v>1257479</v>
          </cell>
          <cell r="M210">
            <v>463994.04</v>
          </cell>
          <cell r="N210">
            <v>487637.94</v>
          </cell>
          <cell r="O210">
            <v>49688.59</v>
          </cell>
          <cell r="P210">
            <v>64928.52</v>
          </cell>
          <cell r="Q210">
            <v>6753805.5</v>
          </cell>
          <cell r="R210">
            <v>8325877.04</v>
          </cell>
          <cell r="S210">
            <v>114055457.02</v>
          </cell>
          <cell r="T210">
            <v>119273226.22000001</v>
          </cell>
          <cell r="U210">
            <v>32089222.920000002</v>
          </cell>
          <cell r="V210">
            <v>33655111.229999997</v>
          </cell>
          <cell r="W210">
            <v>2479407.4900000002</v>
          </cell>
          <cell r="X210">
            <v>805115</v>
          </cell>
          <cell r="Y210">
            <v>34568630.409999996</v>
          </cell>
          <cell r="Z210">
            <v>34460226.229999997</v>
          </cell>
          <cell r="AA210">
            <v>148624087.43000001</v>
          </cell>
          <cell r="AB210">
            <v>153733452.45000002</v>
          </cell>
          <cell r="AC210">
            <v>40580639</v>
          </cell>
          <cell r="AD210">
            <v>44968548</v>
          </cell>
          <cell r="AE210">
            <v>154759.94</v>
          </cell>
          <cell r="AF210">
            <v>116906.93000000001</v>
          </cell>
          <cell r="AI210">
            <v>34556359.439999998</v>
          </cell>
          <cell r="AJ210">
            <v>36952344.950000003</v>
          </cell>
          <cell r="AK210">
            <v>25954849.010000002</v>
          </cell>
          <cell r="AL210">
            <v>27514241.289999999</v>
          </cell>
          <cell r="AM210">
            <v>107805001.06999999</v>
          </cell>
          <cell r="AN210">
            <v>116684365.23999999</v>
          </cell>
          <cell r="AO210">
            <v>12003272.74</v>
          </cell>
          <cell r="AP210">
            <v>28610014.079999998</v>
          </cell>
          <cell r="AQ210">
            <v>119808273.80999999</v>
          </cell>
          <cell r="AR210">
            <v>145294379.31999999</v>
          </cell>
          <cell r="AS210">
            <v>28815813.62000002</v>
          </cell>
          <cell r="AT210">
            <v>8439073.130000025</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-4309475</v>
          </cell>
          <cell r="BJ210">
            <v>-2004000</v>
          </cell>
          <cell r="BK210">
            <v>-4309475</v>
          </cell>
          <cell r="BL210">
            <v>-2004000</v>
          </cell>
          <cell r="BM210">
            <v>0</v>
          </cell>
          <cell r="BN210">
            <v>0</v>
          </cell>
          <cell r="BO210">
            <v>0</v>
          </cell>
          <cell r="BP210">
            <v>0</v>
          </cell>
          <cell r="BQ210">
            <v>0</v>
          </cell>
          <cell r="BR210">
            <v>0</v>
          </cell>
          <cell r="BS210">
            <v>12293595</v>
          </cell>
          <cell r="BT210">
            <v>10365348.6</v>
          </cell>
          <cell r="BU210">
            <v>58615382.909999996</v>
          </cell>
          <cell r="BV210">
            <v>64256394.079999998</v>
          </cell>
          <cell r="BX210">
            <v>-4154715.06</v>
          </cell>
          <cell r="BY210">
            <v>-1887093.07</v>
          </cell>
          <cell r="BZ210">
            <v>141870281.93000001</v>
          </cell>
          <cell r="CA210">
            <v>145407575.41</v>
          </cell>
          <cell r="CC210">
            <v>28970573.560000021</v>
          </cell>
          <cell r="CD210">
            <v>8555980.0600000247</v>
          </cell>
          <cell r="CF210">
            <v>100</v>
          </cell>
          <cell r="CG210">
            <v>100</v>
          </cell>
          <cell r="CH210">
            <v>100</v>
          </cell>
          <cell r="CI210">
            <v>100</v>
          </cell>
          <cell r="CJ210">
            <v>60</v>
          </cell>
          <cell r="CK210">
            <v>60</v>
          </cell>
          <cell r="CL210">
            <v>70</v>
          </cell>
          <cell r="CM210">
            <v>70</v>
          </cell>
          <cell r="CN210">
            <v>0</v>
          </cell>
          <cell r="CO210">
            <v>0</v>
          </cell>
          <cell r="CP210">
            <v>0</v>
          </cell>
          <cell r="CQ210">
            <v>0</v>
          </cell>
          <cell r="CR210">
            <v>100</v>
          </cell>
          <cell r="CS210">
            <v>100</v>
          </cell>
          <cell r="CU210">
            <v>62.5</v>
          </cell>
          <cell r="CV210">
            <v>62.5</v>
          </cell>
          <cell r="CX210">
            <v>62.5</v>
          </cell>
          <cell r="CY210">
            <v>78.125</v>
          </cell>
          <cell r="CZ210" t="str">
            <v>B</v>
          </cell>
        </row>
        <row r="211">
          <cell r="A211">
            <v>203</v>
          </cell>
          <cell r="B211">
            <v>4216</v>
          </cell>
          <cell r="C211" t="str">
            <v>Žatec</v>
          </cell>
          <cell r="D211" t="str">
            <v>00265781</v>
          </cell>
          <cell r="E211">
            <v>19271</v>
          </cell>
          <cell r="F211">
            <v>19193</v>
          </cell>
          <cell r="G211">
            <v>279680317.55000001</v>
          </cell>
          <cell r="H211">
            <v>299036296.72000003</v>
          </cell>
          <cell r="I211">
            <v>30547603.25</v>
          </cell>
          <cell r="J211">
            <v>29313222.25</v>
          </cell>
          <cell r="K211">
            <v>4157048.2</v>
          </cell>
          <cell r="L211">
            <v>3458493.13</v>
          </cell>
          <cell r="M211">
            <v>4622177.8899999997</v>
          </cell>
          <cell r="N211">
            <v>5422220.9199999999</v>
          </cell>
          <cell r="O211">
            <v>100000</v>
          </cell>
          <cell r="P211" t="str">
            <v>0,00</v>
          </cell>
          <cell r="Q211">
            <v>239914</v>
          </cell>
          <cell r="R211">
            <v>5510</v>
          </cell>
          <cell r="S211">
            <v>310467834.80000001</v>
          </cell>
          <cell r="T211">
            <v>328355028.97000003</v>
          </cell>
          <cell r="U211">
            <v>48707473.259999998</v>
          </cell>
          <cell r="V211">
            <v>62914508.439999998</v>
          </cell>
          <cell r="W211">
            <v>7305644.6299999999</v>
          </cell>
          <cell r="X211">
            <v>3860286</v>
          </cell>
          <cell r="Y211">
            <v>56013117.890000001</v>
          </cell>
          <cell r="Z211">
            <v>66774794.439999998</v>
          </cell>
          <cell r="AA211">
            <v>366480952.69</v>
          </cell>
          <cell r="AB211">
            <v>395129823.41000003</v>
          </cell>
          <cell r="AC211">
            <v>64785460</v>
          </cell>
          <cell r="AD211">
            <v>72150714</v>
          </cell>
          <cell r="AE211">
            <v>1118.1300000000001</v>
          </cell>
          <cell r="AF211">
            <v>926.74</v>
          </cell>
          <cell r="AG211" t="str">
            <v>0,00</v>
          </cell>
          <cell r="AH211">
            <v>347981.44</v>
          </cell>
          <cell r="AI211">
            <v>96488621.75</v>
          </cell>
          <cell r="AJ211">
            <v>109004308.69</v>
          </cell>
          <cell r="AK211">
            <v>113116075.98999999</v>
          </cell>
          <cell r="AL211">
            <v>107962738.27</v>
          </cell>
          <cell r="AM211">
            <v>288339079.51999998</v>
          </cell>
          <cell r="AN211">
            <v>305426101.19</v>
          </cell>
          <cell r="AO211">
            <v>32729954.559999999</v>
          </cell>
          <cell r="AP211">
            <v>50434177.969999999</v>
          </cell>
          <cell r="AQ211">
            <v>321069034.07999998</v>
          </cell>
          <cell r="AR211">
            <v>355860279.15999997</v>
          </cell>
          <cell r="AS211">
            <v>45411918.610000014</v>
          </cell>
          <cell r="AT211">
            <v>39269544.25000006</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0</v>
          </cell>
          <cell r="BO211">
            <v>0</v>
          </cell>
          <cell r="BP211">
            <v>0</v>
          </cell>
          <cell r="BQ211">
            <v>0</v>
          </cell>
          <cell r="BR211">
            <v>0</v>
          </cell>
          <cell r="BS211">
            <v>1E-4</v>
          </cell>
          <cell r="BT211">
            <v>1E-4</v>
          </cell>
          <cell r="BU211">
            <v>237337389.41999999</v>
          </cell>
          <cell r="BV211">
            <v>284105029.93000001</v>
          </cell>
          <cell r="BX211">
            <v>1118.1300000000001</v>
          </cell>
          <cell r="BY211">
            <v>348908.18</v>
          </cell>
          <cell r="BZ211">
            <v>366241038.69</v>
          </cell>
          <cell r="CA211">
            <v>395124313.41000003</v>
          </cell>
          <cell r="CC211">
            <v>45413036.740000017</v>
          </cell>
          <cell r="CD211">
            <v>39618452.430000059</v>
          </cell>
          <cell r="CF211">
            <v>100</v>
          </cell>
          <cell r="CG211">
            <v>100</v>
          </cell>
          <cell r="CH211">
            <v>100</v>
          </cell>
          <cell r="CI211">
            <v>100</v>
          </cell>
          <cell r="CJ211">
            <v>80</v>
          </cell>
          <cell r="CK211">
            <v>80</v>
          </cell>
          <cell r="CL211">
            <v>85</v>
          </cell>
          <cell r="CM211">
            <v>85</v>
          </cell>
          <cell r="CN211">
            <v>100</v>
          </cell>
          <cell r="CO211">
            <v>100</v>
          </cell>
          <cell r="CP211">
            <v>0</v>
          </cell>
          <cell r="CQ211">
            <v>0</v>
          </cell>
          <cell r="CR211">
            <v>100</v>
          </cell>
          <cell r="CS211">
            <v>100</v>
          </cell>
          <cell r="CU211">
            <v>83.75</v>
          </cell>
          <cell r="CV211">
            <v>83.75</v>
          </cell>
          <cell r="CX211">
            <v>83.75</v>
          </cell>
          <cell r="CY211">
            <v>104.6875</v>
          </cell>
          <cell r="CZ211" t="str">
            <v>A</v>
          </cell>
        </row>
        <row r="212">
          <cell r="A212">
            <v>204</v>
          </cell>
          <cell r="B212">
            <v>6115</v>
          </cell>
          <cell r="C212" t="str">
            <v>Žďár nad Sázavou</v>
          </cell>
          <cell r="D212" t="str">
            <v>00295841</v>
          </cell>
          <cell r="E212">
            <v>21335</v>
          </cell>
          <cell r="F212">
            <v>21160</v>
          </cell>
          <cell r="G212">
            <v>302739258.02999997</v>
          </cell>
          <cell r="H212">
            <v>318498600.41000003</v>
          </cell>
          <cell r="I212">
            <v>83764134.5</v>
          </cell>
          <cell r="J212">
            <v>73329559.989999995</v>
          </cell>
          <cell r="K212">
            <v>2783062.81</v>
          </cell>
          <cell r="L212">
            <v>2139253.25</v>
          </cell>
          <cell r="M212">
            <v>1335329.29</v>
          </cell>
          <cell r="N212">
            <v>1800093.66</v>
          </cell>
          <cell r="O212">
            <v>3500</v>
          </cell>
          <cell r="P212" t="str">
            <v>0,00</v>
          </cell>
          <cell r="Q212">
            <v>6235752</v>
          </cell>
          <cell r="R212">
            <v>11659876</v>
          </cell>
          <cell r="S212">
            <v>392739144.52999997</v>
          </cell>
          <cell r="T212">
            <v>403488036.40000004</v>
          </cell>
          <cell r="U212">
            <v>56593029.270000003</v>
          </cell>
          <cell r="V212">
            <v>72309055.049999997</v>
          </cell>
          <cell r="W212">
            <v>8354201.1799999997</v>
          </cell>
          <cell r="X212">
            <v>2961570</v>
          </cell>
          <cell r="Y212">
            <v>64947230.450000003</v>
          </cell>
          <cell r="Z212">
            <v>75270625.049999997</v>
          </cell>
          <cell r="AA212">
            <v>457686374.97999996</v>
          </cell>
          <cell r="AB212">
            <v>478758661.45000005</v>
          </cell>
          <cell r="AC212">
            <v>92190145.930000007</v>
          </cell>
          <cell r="AD212">
            <v>102234039.73</v>
          </cell>
          <cell r="AE212">
            <v>505768.84</v>
          </cell>
          <cell r="AF212">
            <v>243751.91</v>
          </cell>
          <cell r="AI212">
            <v>126904781.72</v>
          </cell>
          <cell r="AJ212">
            <v>125205406.36</v>
          </cell>
          <cell r="AK212">
            <v>121394903.37</v>
          </cell>
          <cell r="AL212">
            <v>123307622.37</v>
          </cell>
          <cell r="AM212">
            <v>368300359.62</v>
          </cell>
          <cell r="AN212">
            <v>381730190.55000001</v>
          </cell>
          <cell r="AO212">
            <v>92406496.5</v>
          </cell>
          <cell r="AP212">
            <v>103335738.18000001</v>
          </cell>
          <cell r="AQ212">
            <v>460706856.12</v>
          </cell>
          <cell r="AR212">
            <v>485065928.73000002</v>
          </cell>
          <cell r="AS212">
            <v>-3020481.1400000453</v>
          </cell>
          <cell r="AT212">
            <v>-6307267.2799999714</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-11204204.560000001</v>
          </cell>
          <cell r="BJ212">
            <v>-7896000</v>
          </cell>
          <cell r="BK212">
            <v>-11204204.560000001</v>
          </cell>
          <cell r="BL212">
            <v>-7896000</v>
          </cell>
          <cell r="BM212">
            <v>0</v>
          </cell>
          <cell r="BN212">
            <v>0</v>
          </cell>
          <cell r="BO212">
            <v>0</v>
          </cell>
          <cell r="BP212">
            <v>0</v>
          </cell>
          <cell r="BQ212">
            <v>0</v>
          </cell>
          <cell r="BR212">
            <v>0</v>
          </cell>
          <cell r="BS212">
            <v>128708805</v>
          </cell>
          <cell r="BT212">
            <v>115861408</v>
          </cell>
          <cell r="BU212">
            <v>210984546.09999999</v>
          </cell>
          <cell r="BV212">
            <v>244140939.55000001</v>
          </cell>
          <cell r="BX212">
            <v>-10698435.720000001</v>
          </cell>
          <cell r="BY212">
            <v>-7652248.0899999999</v>
          </cell>
          <cell r="BZ212">
            <v>451450622.97999996</v>
          </cell>
          <cell r="CA212">
            <v>467098785.45000005</v>
          </cell>
          <cell r="CC212">
            <v>-2514712.3000000454</v>
          </cell>
          <cell r="CD212">
            <v>-6063515.3699999712</v>
          </cell>
          <cell r="CF212">
            <v>100</v>
          </cell>
          <cell r="CG212">
            <v>100</v>
          </cell>
          <cell r="CH212">
            <v>100</v>
          </cell>
          <cell r="CI212">
            <v>100</v>
          </cell>
          <cell r="CJ212">
            <v>80</v>
          </cell>
          <cell r="CK212">
            <v>80</v>
          </cell>
          <cell r="CL212">
            <v>85</v>
          </cell>
          <cell r="CM212">
            <v>85</v>
          </cell>
          <cell r="CN212">
            <v>100</v>
          </cell>
          <cell r="CO212">
            <v>100</v>
          </cell>
          <cell r="CP212">
            <v>100</v>
          </cell>
          <cell r="CQ212">
            <v>55</v>
          </cell>
          <cell r="CR212">
            <v>100</v>
          </cell>
          <cell r="CS212">
            <v>100</v>
          </cell>
          <cell r="CU212">
            <v>93.75</v>
          </cell>
          <cell r="CV212">
            <v>89.25</v>
          </cell>
          <cell r="CX212">
            <v>91.05</v>
          </cell>
          <cell r="CY212">
            <v>113.8125</v>
          </cell>
          <cell r="CZ212" t="str">
            <v>A</v>
          </cell>
        </row>
        <row r="213">
          <cell r="A213">
            <v>205</v>
          </cell>
          <cell r="B213">
            <v>5110</v>
          </cell>
          <cell r="C213" t="str">
            <v>Železný Brod</v>
          </cell>
          <cell r="D213" t="str">
            <v>00262633</v>
          </cell>
          <cell r="E213">
            <v>6082</v>
          </cell>
          <cell r="F213">
            <v>6070</v>
          </cell>
          <cell r="G213">
            <v>82602922.099999994</v>
          </cell>
          <cell r="H213">
            <v>88414011.659999996</v>
          </cell>
          <cell r="I213">
            <v>40350729</v>
          </cell>
          <cell r="J213">
            <v>40012868.890000001</v>
          </cell>
          <cell r="K213">
            <v>617440.14</v>
          </cell>
          <cell r="L213">
            <v>941153.34</v>
          </cell>
          <cell r="M213">
            <v>1250976.6599999999</v>
          </cell>
          <cell r="N213">
            <v>1071366.6000000001</v>
          </cell>
          <cell r="O213">
            <v>232524.5</v>
          </cell>
          <cell r="P213">
            <v>172212</v>
          </cell>
          <cell r="Q213">
            <v>1712930</v>
          </cell>
          <cell r="R213">
            <v>2061582</v>
          </cell>
          <cell r="S213">
            <v>124666581.09999999</v>
          </cell>
          <cell r="T213">
            <v>130488462.55</v>
          </cell>
          <cell r="U213">
            <v>18882772.850000001</v>
          </cell>
          <cell r="V213">
            <v>23995501.510000002</v>
          </cell>
          <cell r="W213">
            <v>2479921.33</v>
          </cell>
          <cell r="X213">
            <v>1547715</v>
          </cell>
          <cell r="Y213">
            <v>21362694.18</v>
          </cell>
          <cell r="Z213">
            <v>25543216.510000002</v>
          </cell>
          <cell r="AA213">
            <v>146029275.28</v>
          </cell>
          <cell r="AB213">
            <v>156031679.06</v>
          </cell>
          <cell r="AC213">
            <v>35218363.159999996</v>
          </cell>
          <cell r="AD213">
            <v>37170479.560000002</v>
          </cell>
          <cell r="AI213">
            <v>36425420.950000003</v>
          </cell>
          <cell r="AJ213">
            <v>43027302.350000001</v>
          </cell>
          <cell r="AK213">
            <v>27911591.670000002</v>
          </cell>
          <cell r="AL213">
            <v>36492761.359999999</v>
          </cell>
          <cell r="AM213">
            <v>103136252.38</v>
          </cell>
          <cell r="AN213">
            <v>120804660.56999999</v>
          </cell>
          <cell r="AO213">
            <v>27428172.5</v>
          </cell>
          <cell r="AP213">
            <v>22270205.68</v>
          </cell>
          <cell r="AQ213">
            <v>130564424.88</v>
          </cell>
          <cell r="AR213">
            <v>143074866.25</v>
          </cell>
          <cell r="AS213">
            <v>15464850.400000006</v>
          </cell>
          <cell r="AT213">
            <v>12956812.810000002</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-40052</v>
          </cell>
          <cell r="BJ213">
            <v>-140532</v>
          </cell>
          <cell r="BK213">
            <v>-40052</v>
          </cell>
          <cell r="BL213">
            <v>-140532</v>
          </cell>
          <cell r="BM213">
            <v>0</v>
          </cell>
          <cell r="BN213">
            <v>0</v>
          </cell>
          <cell r="BO213">
            <v>0</v>
          </cell>
          <cell r="BP213">
            <v>0</v>
          </cell>
          <cell r="BQ213">
            <v>0</v>
          </cell>
          <cell r="BR213">
            <v>0</v>
          </cell>
          <cell r="BS213">
            <v>27306802.16</v>
          </cell>
          <cell r="BT213">
            <v>8529453.0600000005</v>
          </cell>
          <cell r="BU213">
            <v>75203991.430000007</v>
          </cell>
          <cell r="BV213">
            <v>86401119.159999996</v>
          </cell>
          <cell r="BX213">
            <v>-40052</v>
          </cell>
          <cell r="BY213">
            <v>-140532</v>
          </cell>
          <cell r="BZ213">
            <v>144316345.28</v>
          </cell>
          <cell r="CA213">
            <v>153970097.06</v>
          </cell>
          <cell r="CC213">
            <v>15464850.400000006</v>
          </cell>
          <cell r="CD213">
            <v>12956812.810000002</v>
          </cell>
          <cell r="CF213">
            <v>100</v>
          </cell>
          <cell r="CG213">
            <v>100</v>
          </cell>
          <cell r="CH213">
            <v>100</v>
          </cell>
          <cell r="CI213">
            <v>100</v>
          </cell>
          <cell r="CJ213">
            <v>100</v>
          </cell>
          <cell r="CK213">
            <v>100</v>
          </cell>
          <cell r="CL213">
            <v>100</v>
          </cell>
          <cell r="CM213">
            <v>85</v>
          </cell>
          <cell r="CN213">
            <v>0</v>
          </cell>
          <cell r="CO213">
            <v>0</v>
          </cell>
          <cell r="CP213">
            <v>0</v>
          </cell>
          <cell r="CQ213">
            <v>0</v>
          </cell>
          <cell r="CR213">
            <v>100</v>
          </cell>
          <cell r="CS213">
            <v>100</v>
          </cell>
          <cell r="CU213">
            <v>75</v>
          </cell>
          <cell r="CV213">
            <v>72.75</v>
          </cell>
          <cell r="CX213">
            <v>73.650000000000006</v>
          </cell>
          <cell r="CY213">
            <v>92.0625</v>
          </cell>
          <cell r="CZ213" t="str">
            <v>A</v>
          </cell>
        </row>
        <row r="214">
          <cell r="A214">
            <v>206</v>
          </cell>
          <cell r="B214">
            <v>6221</v>
          </cell>
          <cell r="C214" t="str">
            <v>Židlochovice</v>
          </cell>
          <cell r="D214" t="str">
            <v>00282979</v>
          </cell>
          <cell r="E214">
            <v>3773</v>
          </cell>
          <cell r="F214">
            <v>3803</v>
          </cell>
          <cell r="G214">
            <v>57215943.140000001</v>
          </cell>
          <cell r="H214">
            <v>61731189.609999999</v>
          </cell>
          <cell r="I214">
            <v>47991457.149999999</v>
          </cell>
          <cell r="J214">
            <v>37578125.189999998</v>
          </cell>
          <cell r="K214">
            <v>30941308.030000001</v>
          </cell>
          <cell r="L214">
            <v>21016940.879999999</v>
          </cell>
          <cell r="M214">
            <v>2370179.29</v>
          </cell>
          <cell r="N214">
            <v>1920053.81</v>
          </cell>
          <cell r="O214">
            <v>941412</v>
          </cell>
          <cell r="P214">
            <v>815205.16</v>
          </cell>
          <cell r="Q214">
            <v>6235752</v>
          </cell>
          <cell r="R214">
            <v>11659876</v>
          </cell>
          <cell r="S214">
            <v>111443152.28999999</v>
          </cell>
          <cell r="T214">
            <v>110969190.8</v>
          </cell>
          <cell r="U214">
            <v>34544175.770000003</v>
          </cell>
          <cell r="V214">
            <v>40439856.600000001</v>
          </cell>
          <cell r="W214">
            <v>42256065.119999997</v>
          </cell>
          <cell r="X214">
            <v>9343875.8399999999</v>
          </cell>
          <cell r="Y214">
            <v>76800240.890000001</v>
          </cell>
          <cell r="Z214">
            <v>49783732.439999998</v>
          </cell>
          <cell r="AA214">
            <v>188243393.18000001</v>
          </cell>
          <cell r="AB214">
            <v>160752923.24000001</v>
          </cell>
          <cell r="AC214">
            <v>60756066</v>
          </cell>
          <cell r="AD214">
            <v>67547141</v>
          </cell>
          <cell r="AE214">
            <v>490971.16000000003</v>
          </cell>
          <cell r="AF214">
            <v>325090.49</v>
          </cell>
          <cell r="AI214">
            <v>41118075.899999999</v>
          </cell>
          <cell r="AJ214">
            <v>37131288.359999999</v>
          </cell>
          <cell r="AK214">
            <v>11788895.029999999</v>
          </cell>
          <cell r="AL214">
            <v>12755399.970000001</v>
          </cell>
          <cell r="AM214">
            <v>117215383.76000001</v>
          </cell>
          <cell r="AN214">
            <v>121616200.55</v>
          </cell>
          <cell r="AO214">
            <v>59212168.07</v>
          </cell>
          <cell r="AP214">
            <v>57656666.75</v>
          </cell>
          <cell r="AQ214">
            <v>176427551.83000001</v>
          </cell>
          <cell r="AR214">
            <v>179272867.30000001</v>
          </cell>
          <cell r="AS214">
            <v>11815841.349999994</v>
          </cell>
          <cell r="AT214">
            <v>-18519944.060000002</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-6388945.5300000003</v>
          </cell>
          <cell r="BJ214">
            <v>-26480295.600000001</v>
          </cell>
          <cell r="BK214">
            <v>-6388945.5300000003</v>
          </cell>
          <cell r="BL214">
            <v>-26480295.600000001</v>
          </cell>
          <cell r="BM214">
            <v>0</v>
          </cell>
          <cell r="BN214">
            <v>0</v>
          </cell>
          <cell r="BO214">
            <v>0</v>
          </cell>
          <cell r="BP214">
            <v>0</v>
          </cell>
          <cell r="BQ214">
            <v>0</v>
          </cell>
          <cell r="BR214">
            <v>0</v>
          </cell>
          <cell r="BS214">
            <v>16121066.210000001</v>
          </cell>
          <cell r="BT214">
            <v>41440475.32</v>
          </cell>
          <cell r="BU214">
            <v>5301678.4000000004</v>
          </cell>
          <cell r="BV214">
            <v>3447387.19</v>
          </cell>
          <cell r="BX214">
            <v>-5897974.3700000001</v>
          </cell>
          <cell r="BY214">
            <v>-26155205.110000003</v>
          </cell>
          <cell r="BZ214">
            <v>182007641.18000001</v>
          </cell>
          <cell r="CA214">
            <v>149093047.24000001</v>
          </cell>
          <cell r="CC214">
            <v>12306812.509999994</v>
          </cell>
          <cell r="CD214">
            <v>-18194853.570000004</v>
          </cell>
          <cell r="CF214">
            <v>70</v>
          </cell>
          <cell r="CG214">
            <v>10</v>
          </cell>
          <cell r="CH214">
            <v>100</v>
          </cell>
          <cell r="CI214">
            <v>100</v>
          </cell>
          <cell r="CJ214">
            <v>0</v>
          </cell>
          <cell r="CK214">
            <v>0</v>
          </cell>
          <cell r="CL214">
            <v>40</v>
          </cell>
          <cell r="CM214">
            <v>40</v>
          </cell>
          <cell r="CN214">
            <v>0</v>
          </cell>
          <cell r="CO214">
            <v>100</v>
          </cell>
          <cell r="CP214">
            <v>0</v>
          </cell>
          <cell r="CQ214">
            <v>85</v>
          </cell>
          <cell r="CR214">
            <v>100</v>
          </cell>
          <cell r="CS214">
            <v>100</v>
          </cell>
          <cell r="CU214">
            <v>41.5</v>
          </cell>
          <cell r="CV214">
            <v>56</v>
          </cell>
          <cell r="CX214">
            <v>50.2</v>
          </cell>
          <cell r="CY214">
            <v>62.75</v>
          </cell>
          <cell r="CZ214" t="str">
            <v>D</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běrové porovnání dat"/>
    </sheetNames>
    <sheetDataSet>
      <sheetData sheetId="0">
        <row r="8">
          <cell r="D8">
            <v>1231286.9726200001</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tabSelected="1" topLeftCell="A8" zoomScaleNormal="100" workbookViewId="0">
      <selection activeCell="D22" sqref="D22"/>
    </sheetView>
  </sheetViews>
  <sheetFormatPr defaultColWidth="0" defaultRowHeight="12.75" customHeight="1" zeroHeight="1" x14ac:dyDescent="0.2"/>
  <cols>
    <col min="1" max="1" width="4" style="2" customWidth="1"/>
    <col min="2" max="2" width="37.42578125" style="2" customWidth="1"/>
    <col min="3" max="3" width="16.5703125" style="2" customWidth="1"/>
    <col min="4" max="5" width="17.140625" style="2" customWidth="1"/>
    <col min="6" max="6" width="5" style="2" customWidth="1"/>
    <col min="7" max="7" width="8.42578125" style="2" hidden="1" customWidth="1"/>
    <col min="8" max="8" width="29.7109375" style="2" hidden="1" customWidth="1"/>
    <col min="9" max="9" width="38.5703125" style="46" hidden="1" customWidth="1"/>
    <col min="10" max="10" width="22" style="3" hidden="1" customWidth="1"/>
    <col min="11" max="11" width="26.5703125" style="3" hidden="1" customWidth="1"/>
    <col min="12" max="16384" width="9.140625" style="3" hidden="1"/>
  </cols>
  <sheetData>
    <row r="1" spans="1:11" ht="4.5" hidden="1" customHeight="1" x14ac:dyDescent="0.2">
      <c r="A1" s="1"/>
      <c r="B1" s="1"/>
      <c r="C1" s="1"/>
      <c r="D1" s="1"/>
      <c r="E1" s="1"/>
      <c r="F1" s="1"/>
      <c r="I1" s="2"/>
      <c r="J1" s="2"/>
      <c r="K1" s="2"/>
    </row>
    <row r="2" spans="1:11" ht="4.5" hidden="1" customHeight="1" x14ac:dyDescent="0.2">
      <c r="A2" s="1"/>
      <c r="B2" s="1"/>
      <c r="C2" s="1"/>
      <c r="D2" s="1"/>
      <c r="E2" s="1"/>
      <c r="F2" s="1"/>
      <c r="I2" s="2"/>
      <c r="J2" s="2"/>
      <c r="K2" s="2"/>
    </row>
    <row r="3" spans="1:11" ht="4.5" hidden="1" customHeight="1" x14ac:dyDescent="0.2">
      <c r="A3" s="1"/>
      <c r="B3" s="1"/>
      <c r="C3" s="1"/>
      <c r="D3" s="1"/>
      <c r="E3" s="1"/>
      <c r="F3" s="1"/>
      <c r="I3" s="2"/>
      <c r="J3" s="2"/>
      <c r="K3" s="2"/>
    </row>
    <row r="4" spans="1:11" ht="28.5" hidden="1" customHeight="1" x14ac:dyDescent="0.2">
      <c r="A4" s="1"/>
      <c r="B4" s="4" t="s">
        <v>0</v>
      </c>
      <c r="C4" s="1">
        <v>7</v>
      </c>
      <c r="D4" s="1"/>
      <c r="E4" s="1"/>
      <c r="F4" s="1"/>
      <c r="I4" s="2"/>
      <c r="J4" s="2"/>
      <c r="K4" s="2"/>
    </row>
    <row r="5" spans="1:11" ht="4.5" hidden="1" customHeight="1" x14ac:dyDescent="0.2">
      <c r="A5" s="1"/>
      <c r="B5" s="1"/>
      <c r="C5" s="1"/>
      <c r="D5" s="1"/>
      <c r="E5" s="1"/>
      <c r="F5" s="1"/>
      <c r="I5" s="2"/>
      <c r="J5" s="2"/>
      <c r="K5" s="2"/>
    </row>
    <row r="6" spans="1:11" ht="4.5" hidden="1" customHeight="1" x14ac:dyDescent="0.2">
      <c r="A6" s="1"/>
      <c r="B6" s="1"/>
      <c r="C6" s="1"/>
      <c r="D6" s="1"/>
      <c r="E6" s="1"/>
      <c r="F6" s="1"/>
      <c r="I6" s="2"/>
      <c r="J6" s="2"/>
      <c r="K6" s="2"/>
    </row>
    <row r="7" spans="1:11" ht="4.5" hidden="1" customHeight="1" x14ac:dyDescent="0.2">
      <c r="A7" s="1"/>
      <c r="B7" s="1"/>
      <c r="C7" s="1"/>
      <c r="D7" s="1"/>
      <c r="E7" s="1"/>
      <c r="F7" s="1"/>
      <c r="I7" s="2"/>
      <c r="J7" s="2"/>
      <c r="K7" s="2"/>
    </row>
    <row r="8" spans="1:11" ht="4.5" customHeight="1" x14ac:dyDescent="0.2">
      <c r="I8" s="2"/>
      <c r="J8" s="2"/>
      <c r="K8" s="2"/>
    </row>
    <row r="9" spans="1:11" ht="4.5" customHeight="1" x14ac:dyDescent="0.2">
      <c r="I9" s="2"/>
      <c r="J9" s="2"/>
      <c r="K9" s="2"/>
    </row>
    <row r="10" spans="1:11" ht="26.25" customHeight="1" x14ac:dyDescent="0.2">
      <c r="B10" s="108" t="s">
        <v>1</v>
      </c>
      <c r="C10" s="108"/>
      <c r="D10" s="108"/>
      <c r="E10" s="108"/>
      <c r="F10" s="5"/>
      <c r="G10" s="5"/>
      <c r="H10" s="6"/>
      <c r="I10" s="6"/>
      <c r="J10" s="5"/>
      <c r="K10" s="5"/>
    </row>
    <row r="11" spans="1:11" ht="29.25" customHeight="1" x14ac:dyDescent="0.2">
      <c r="A11" s="5"/>
      <c r="B11" s="109" t="str">
        <f>VLOOKUP($C$4,'[1]Finanční zdraví (tříděné)'!$A$9:$CZ$214,3,FALSE)</f>
        <v>Chomutov</v>
      </c>
      <c r="C11" s="109"/>
      <c r="D11" s="7" t="s">
        <v>2</v>
      </c>
      <c r="E11" s="8" t="str">
        <f>VLOOKUP($C$4,'[1]Finanční zdraví (tříděné)'!$A$9:$CZ$214,4,FALSE)</f>
        <v>00261891</v>
      </c>
      <c r="F11" s="5"/>
      <c r="G11" s="5"/>
      <c r="H11" s="6"/>
      <c r="I11" s="6"/>
      <c r="J11" s="5"/>
      <c r="K11" s="5"/>
    </row>
    <row r="12" spans="1:11" ht="3.75" customHeight="1" x14ac:dyDescent="0.2">
      <c r="A12" s="9"/>
      <c r="B12" s="9"/>
      <c r="C12" s="9"/>
      <c r="D12" s="9"/>
      <c r="E12" s="9"/>
      <c r="F12" s="9"/>
      <c r="G12" s="9"/>
      <c r="H12" s="10"/>
      <c r="I12" s="10"/>
      <c r="J12" s="9"/>
      <c r="K12" s="9"/>
    </row>
    <row r="13" spans="1:11" ht="17.25" customHeight="1" x14ac:dyDescent="0.2">
      <c r="A13" s="9"/>
      <c r="B13" s="11"/>
      <c r="C13" s="9"/>
      <c r="D13" s="9"/>
      <c r="E13" s="9"/>
      <c r="F13" s="9"/>
      <c r="G13" s="9"/>
      <c r="H13" s="10"/>
      <c r="I13" s="10"/>
      <c r="J13" s="9"/>
      <c r="K13" s="9"/>
    </row>
    <row r="14" spans="1:11" ht="3.75" customHeight="1" thickBot="1" x14ac:dyDescent="0.25">
      <c r="A14" s="9"/>
      <c r="B14" s="9"/>
      <c r="C14" s="9"/>
      <c r="D14" s="9"/>
      <c r="E14" s="9"/>
      <c r="F14" s="9"/>
      <c r="G14" s="9"/>
      <c r="H14" s="10"/>
      <c r="I14" s="10"/>
      <c r="J14" s="9"/>
      <c r="K14" s="9"/>
    </row>
    <row r="15" spans="1:11" ht="16.5" customHeight="1" thickBot="1" x14ac:dyDescent="0.25">
      <c r="B15" s="110" t="s">
        <v>3</v>
      </c>
      <c r="C15" s="111"/>
      <c r="D15" s="12">
        <f>E18</f>
        <v>2019</v>
      </c>
      <c r="E15" s="13">
        <v>48720</v>
      </c>
      <c r="I15" s="2"/>
      <c r="J15" s="2"/>
      <c r="K15" s="2"/>
    </row>
    <row r="16" spans="1:11" ht="6.75" customHeight="1" x14ac:dyDescent="0.2">
      <c r="B16" s="11"/>
      <c r="I16" s="2"/>
      <c r="J16" s="2"/>
      <c r="K16" s="2"/>
    </row>
    <row r="17" spans="1:11" ht="18" customHeight="1" x14ac:dyDescent="0.2">
      <c r="B17" s="112" t="s">
        <v>4</v>
      </c>
      <c r="C17" s="114" t="s">
        <v>5</v>
      </c>
      <c r="D17" s="116" t="s">
        <v>6</v>
      </c>
      <c r="E17" s="116"/>
      <c r="I17" s="2"/>
      <c r="J17" s="2"/>
      <c r="K17" s="2"/>
    </row>
    <row r="18" spans="1:11" ht="18" customHeight="1" x14ac:dyDescent="0.2">
      <c r="B18" s="113"/>
      <c r="C18" s="115"/>
      <c r="D18" s="14">
        <v>2018</v>
      </c>
      <c r="E18" s="14">
        <v>2019</v>
      </c>
      <c r="I18" s="2"/>
      <c r="J18" s="2"/>
      <c r="K18" s="2"/>
    </row>
    <row r="19" spans="1:11" s="20" customFormat="1" ht="15" customHeight="1" x14ac:dyDescent="0.25">
      <c r="A19" s="15"/>
      <c r="B19" s="16" t="s">
        <v>7</v>
      </c>
      <c r="C19" s="17" t="s">
        <v>8</v>
      </c>
      <c r="D19" s="91">
        <v>787840.47493999999</v>
      </c>
      <c r="E19" s="99">
        <v>857094.29498000001</v>
      </c>
      <c r="F19" s="15"/>
      <c r="G19" s="15"/>
      <c r="H19" s="15"/>
      <c r="I19" s="19"/>
    </row>
    <row r="20" spans="1:11" s="20" customFormat="1" ht="15" customHeight="1" x14ac:dyDescent="0.2">
      <c r="A20" s="15"/>
      <c r="B20" s="16" t="s">
        <v>9</v>
      </c>
      <c r="C20" s="17" t="s">
        <v>10</v>
      </c>
      <c r="D20" s="93">
        <v>105147.69043</v>
      </c>
      <c r="E20" s="100">
        <v>134261.04969000001</v>
      </c>
      <c r="F20" s="15"/>
      <c r="G20" s="15"/>
      <c r="H20" s="15"/>
      <c r="I20" s="19"/>
    </row>
    <row r="21" spans="1:11" s="20" customFormat="1" ht="15" customHeight="1" x14ac:dyDescent="0.25">
      <c r="A21" s="15"/>
      <c r="B21" s="16" t="s">
        <v>11</v>
      </c>
      <c r="C21" s="17" t="s">
        <v>12</v>
      </c>
      <c r="D21" s="18">
        <v>23758.609799999998</v>
      </c>
      <c r="E21" s="100">
        <v>55729.361089999999</v>
      </c>
      <c r="G21" s="21"/>
      <c r="H21" s="15"/>
      <c r="I21" s="19"/>
    </row>
    <row r="22" spans="1:11" s="20" customFormat="1" ht="15" customHeight="1" x14ac:dyDescent="0.25">
      <c r="A22" s="15"/>
      <c r="B22" s="16" t="s">
        <v>13</v>
      </c>
      <c r="C22" s="17" t="s">
        <v>14</v>
      </c>
      <c r="D22" s="18">
        <v>7815.3689899999999</v>
      </c>
      <c r="E22" s="100">
        <v>6197.0083500000001</v>
      </c>
      <c r="G22" s="21"/>
      <c r="H22" s="15"/>
      <c r="I22" s="19"/>
    </row>
    <row r="23" spans="1:11" s="20" customFormat="1" ht="15" customHeight="1" x14ac:dyDescent="0.25">
      <c r="A23" s="15"/>
      <c r="B23" s="16" t="s">
        <v>15</v>
      </c>
      <c r="C23" s="17" t="s">
        <v>16</v>
      </c>
      <c r="D23" s="18">
        <v>2323.5209799999998</v>
      </c>
      <c r="E23" s="100">
        <v>2197.1035099999999</v>
      </c>
      <c r="G23" s="21"/>
      <c r="H23" s="15"/>
      <c r="I23" s="19"/>
    </row>
    <row r="24" spans="1:11" s="20" customFormat="1" ht="15" customHeight="1" x14ac:dyDescent="0.25">
      <c r="A24" s="15"/>
      <c r="B24" s="16" t="s">
        <v>17</v>
      </c>
      <c r="C24" s="17" t="s">
        <v>18</v>
      </c>
      <c r="D24" s="92">
        <v>10349.60945</v>
      </c>
      <c r="E24" s="101">
        <v>29752.70263</v>
      </c>
      <c r="G24" s="21"/>
      <c r="H24" s="15"/>
      <c r="I24" s="19"/>
    </row>
    <row r="25" spans="1:11" s="20" customFormat="1" ht="15" customHeight="1" x14ac:dyDescent="0.25">
      <c r="A25" s="15"/>
      <c r="B25" s="22" t="s">
        <v>19</v>
      </c>
      <c r="C25" s="23" t="s">
        <v>20</v>
      </c>
      <c r="D25" s="90">
        <f>D19+D20+D24</f>
        <v>903337.77481999993</v>
      </c>
      <c r="E25" s="96">
        <f>E19+E20+E24</f>
        <v>1021108.0473</v>
      </c>
      <c r="G25" s="21"/>
      <c r="H25" s="15"/>
      <c r="I25" s="19"/>
    </row>
    <row r="26" spans="1:11" s="20" customFormat="1" ht="15" customHeight="1" x14ac:dyDescent="0.25">
      <c r="A26" s="15"/>
      <c r="B26" s="24" t="s">
        <v>21</v>
      </c>
      <c r="C26" s="17" t="s">
        <v>22</v>
      </c>
      <c r="D26" s="91">
        <v>153603.06925999999</v>
      </c>
      <c r="E26" s="99">
        <v>172847.34933999999</v>
      </c>
      <c r="G26" s="21"/>
      <c r="H26" s="15"/>
      <c r="I26" s="19"/>
    </row>
    <row r="27" spans="1:11" s="20" customFormat="1" ht="15" customHeight="1" x14ac:dyDescent="0.2">
      <c r="A27" s="15"/>
      <c r="B27" s="24" t="s">
        <v>23</v>
      </c>
      <c r="C27" s="17" t="s">
        <v>24</v>
      </c>
      <c r="D27" s="95">
        <v>46509.501680000001</v>
      </c>
      <c r="E27" s="100">
        <v>103271.00065</v>
      </c>
      <c r="G27" s="21"/>
      <c r="H27" s="15"/>
      <c r="I27" s="19"/>
    </row>
    <row r="28" spans="1:11" s="20" customFormat="1" ht="15" customHeight="1" thickBot="1" x14ac:dyDescent="0.3">
      <c r="A28" s="15"/>
      <c r="B28" s="24" t="s">
        <v>25</v>
      </c>
      <c r="C28" s="17" t="s">
        <v>26</v>
      </c>
      <c r="D28" s="92">
        <f>D26+D27</f>
        <v>200112.57094000001</v>
      </c>
      <c r="E28" s="102">
        <f>E26+E27</f>
        <v>276118.34999000002</v>
      </c>
      <c r="G28" s="21"/>
      <c r="H28" s="15"/>
      <c r="I28" s="19"/>
    </row>
    <row r="29" spans="1:11" s="20" customFormat="1" ht="15" customHeight="1" thickBot="1" x14ac:dyDescent="0.3">
      <c r="A29" s="15"/>
      <c r="B29" s="25" t="s">
        <v>27</v>
      </c>
      <c r="C29" s="26" t="s">
        <v>28</v>
      </c>
      <c r="D29" s="94">
        <f>D19+D20+D24+D28</f>
        <v>1103450.3457599999</v>
      </c>
      <c r="E29" s="98">
        <f>E19+E20+E24+E28</f>
        <v>1297226.39729</v>
      </c>
      <c r="G29" s="21"/>
      <c r="H29" s="15"/>
      <c r="I29" s="19"/>
    </row>
    <row r="30" spans="1:11" s="20" customFormat="1" ht="15" customHeight="1" x14ac:dyDescent="0.25">
      <c r="A30" s="15"/>
      <c r="B30" s="24" t="s">
        <v>29</v>
      </c>
      <c r="C30" s="17" t="s">
        <v>30</v>
      </c>
      <c r="D30" s="18">
        <v>201830.94028000001</v>
      </c>
      <c r="E30" s="99">
        <v>217724.63894999999</v>
      </c>
      <c r="G30" s="21"/>
      <c r="H30" s="15"/>
      <c r="I30" s="19"/>
    </row>
    <row r="31" spans="1:11" s="20" customFormat="1" ht="15" customHeight="1" x14ac:dyDescent="0.25">
      <c r="A31" s="15"/>
      <c r="B31" s="24" t="s">
        <v>31</v>
      </c>
      <c r="C31" s="17" t="s">
        <v>32</v>
      </c>
      <c r="D31" s="18">
        <v>2404.69895</v>
      </c>
      <c r="E31" s="103">
        <v>3632.5610000000001</v>
      </c>
      <c r="G31" s="21"/>
      <c r="H31" s="15"/>
      <c r="I31" s="19"/>
    </row>
    <row r="32" spans="1:11" s="20" customFormat="1" ht="15" customHeight="1" x14ac:dyDescent="0.25">
      <c r="A32" s="15"/>
      <c r="B32" s="24" t="s">
        <v>33</v>
      </c>
      <c r="C32" s="17" t="s">
        <v>34</v>
      </c>
      <c r="D32" s="18">
        <v>1397.8363400000001</v>
      </c>
      <c r="E32" s="103">
        <v>1581.5509999999999</v>
      </c>
      <c r="G32" s="21"/>
      <c r="H32" s="15"/>
      <c r="I32" s="19"/>
    </row>
    <row r="33" spans="1:9" s="20" customFormat="1" ht="15" customHeight="1" x14ac:dyDescent="0.25">
      <c r="A33" s="15"/>
      <c r="B33" s="24" t="s">
        <v>35</v>
      </c>
      <c r="C33" s="17" t="s">
        <v>36</v>
      </c>
      <c r="D33" s="18">
        <v>160535.30639000001</v>
      </c>
      <c r="E33" s="100">
        <v>246743.81909999999</v>
      </c>
      <c r="G33" s="21"/>
      <c r="H33" s="15"/>
      <c r="I33" s="19"/>
    </row>
    <row r="34" spans="1:9" s="20" customFormat="1" ht="15" customHeight="1" thickBot="1" x14ac:dyDescent="0.3">
      <c r="A34" s="15"/>
      <c r="B34" s="24" t="s">
        <v>37</v>
      </c>
      <c r="C34" s="17" t="s">
        <v>38</v>
      </c>
      <c r="D34" s="18">
        <v>342475.62745000003</v>
      </c>
      <c r="E34" s="101">
        <v>385082.96575999999</v>
      </c>
      <c r="G34" s="21"/>
      <c r="H34" s="15"/>
      <c r="I34" s="19"/>
    </row>
    <row r="35" spans="1:9" s="20" customFormat="1" ht="15" hidden="1" customHeight="1" x14ac:dyDescent="0.25">
      <c r="A35" s="15"/>
      <c r="B35" s="27" t="s">
        <v>39</v>
      </c>
      <c r="C35" s="17" t="s">
        <v>40</v>
      </c>
      <c r="D35" s="18">
        <f>VLOOKUP($C$4,'[1]Finanční zdraví (tříděné)'!$A$9:$CZ$214,40,FALSE)/1000</f>
        <v>790866.88646000007</v>
      </c>
      <c r="E35" s="97">
        <f>VLOOKUP($C$4,'[1]Finanční zdraví (tříděné)'!$A$9:$CZ$214,40,FALSE)/1000</f>
        <v>790866.88646000007</v>
      </c>
      <c r="F35" s="15"/>
      <c r="G35" s="15"/>
      <c r="H35" s="15"/>
      <c r="I35" s="19"/>
    </row>
    <row r="36" spans="1:9" s="20" customFormat="1" ht="15" hidden="1" customHeight="1" x14ac:dyDescent="0.25">
      <c r="A36" s="15"/>
      <c r="B36" s="24" t="s">
        <v>41</v>
      </c>
      <c r="C36" s="17" t="s">
        <v>42</v>
      </c>
      <c r="D36" s="28"/>
      <c r="E36" s="98"/>
      <c r="F36" s="15"/>
      <c r="G36" s="15"/>
      <c r="H36" s="15"/>
      <c r="I36" s="19"/>
    </row>
    <row r="37" spans="1:9" s="20" customFormat="1" ht="15" hidden="1" customHeight="1" thickBot="1" x14ac:dyDescent="0.3">
      <c r="A37" s="15"/>
      <c r="B37" s="27" t="s">
        <v>43</v>
      </c>
      <c r="C37" s="17" t="s">
        <v>44</v>
      </c>
      <c r="D37" s="28"/>
      <c r="E37" s="98"/>
      <c r="F37" s="15"/>
      <c r="G37" s="15"/>
      <c r="H37" s="15"/>
      <c r="I37" s="19"/>
    </row>
    <row r="38" spans="1:9" s="20" customFormat="1" ht="15" customHeight="1" thickBot="1" x14ac:dyDescent="0.3">
      <c r="A38" s="15"/>
      <c r="B38" s="25" t="s">
        <v>45</v>
      </c>
      <c r="C38" s="26" t="s">
        <v>46</v>
      </c>
      <c r="D38" s="13">
        <v>1167478.3711600001</v>
      </c>
      <c r="E38" s="104">
        <f>'[2]Výběrové porovnání dat'!$D$8</f>
        <v>1231286.9726200001</v>
      </c>
      <c r="F38" s="15"/>
      <c r="G38" s="15"/>
      <c r="H38" s="15"/>
      <c r="I38" s="19"/>
    </row>
    <row r="39" spans="1:9" s="20" customFormat="1" ht="15" customHeight="1" x14ac:dyDescent="0.25">
      <c r="A39" s="15"/>
      <c r="B39" s="29" t="s">
        <v>47</v>
      </c>
      <c r="C39" s="30" t="s">
        <v>48</v>
      </c>
      <c r="D39" s="31">
        <f>D29-D38</f>
        <v>-64028.025400000159</v>
      </c>
      <c r="E39" s="31">
        <f>E29-E38</f>
        <v>65939.424669999862</v>
      </c>
      <c r="F39" s="15"/>
      <c r="G39" s="15"/>
      <c r="H39" s="15"/>
      <c r="I39" s="19"/>
    </row>
    <row r="40" spans="1:9" s="20" customFormat="1" ht="7.5" customHeight="1" x14ac:dyDescent="0.25">
      <c r="A40" s="15"/>
      <c r="B40" s="32"/>
      <c r="C40" s="32"/>
      <c r="D40" s="33"/>
      <c r="E40" s="33"/>
      <c r="F40" s="15"/>
      <c r="H40" s="15"/>
      <c r="I40" s="19"/>
    </row>
    <row r="41" spans="1:9" s="20" customFormat="1" ht="15" customHeight="1" x14ac:dyDescent="0.25">
      <c r="A41" s="15"/>
      <c r="B41" s="34" t="s">
        <v>49</v>
      </c>
      <c r="C41" s="35" t="s">
        <v>50</v>
      </c>
      <c r="D41" s="91">
        <v>0</v>
      </c>
      <c r="E41" s="91">
        <v>0</v>
      </c>
      <c r="F41" s="15"/>
      <c r="G41" s="36"/>
      <c r="H41" s="15"/>
      <c r="I41" s="19"/>
    </row>
    <row r="42" spans="1:9" s="20" customFormat="1" ht="15" customHeight="1" x14ac:dyDescent="0.25">
      <c r="A42" s="15"/>
      <c r="B42" s="24" t="s">
        <v>51</v>
      </c>
      <c r="C42" s="17" t="s">
        <v>52</v>
      </c>
      <c r="D42" s="18">
        <v>0</v>
      </c>
      <c r="E42" s="18">
        <v>0</v>
      </c>
      <c r="F42" s="15"/>
      <c r="G42" s="15"/>
      <c r="H42" s="15"/>
      <c r="I42" s="19"/>
    </row>
    <row r="43" spans="1:9" s="20" customFormat="1" ht="15" customHeight="1" x14ac:dyDescent="0.25">
      <c r="A43" s="15"/>
      <c r="B43" s="24" t="s">
        <v>53</v>
      </c>
      <c r="C43" s="17" t="s">
        <v>54</v>
      </c>
      <c r="D43" s="18">
        <v>-49170</v>
      </c>
      <c r="E43" s="18">
        <v>-49170</v>
      </c>
      <c r="F43" s="15"/>
      <c r="G43" s="15"/>
      <c r="H43" s="15"/>
      <c r="I43" s="19"/>
    </row>
    <row r="44" spans="1:9" s="20" customFormat="1" ht="15" customHeight="1" x14ac:dyDescent="0.25">
      <c r="A44" s="15"/>
      <c r="B44" s="37" t="s">
        <v>55</v>
      </c>
      <c r="C44" s="38" t="s">
        <v>56</v>
      </c>
      <c r="D44" s="92">
        <v>0</v>
      </c>
      <c r="E44" s="92">
        <v>0</v>
      </c>
      <c r="F44" s="15"/>
      <c r="G44" s="15"/>
      <c r="H44" s="15"/>
      <c r="I44" s="19"/>
    </row>
    <row r="45" spans="1:9" s="20" customFormat="1" ht="6" customHeight="1" x14ac:dyDescent="0.25">
      <c r="A45" s="15"/>
      <c r="B45" s="39"/>
      <c r="C45" s="39"/>
      <c r="D45" s="40"/>
      <c r="E45" s="40"/>
      <c r="F45" s="15"/>
      <c r="G45" s="15"/>
      <c r="H45" s="15"/>
      <c r="I45" s="19"/>
    </row>
    <row r="46" spans="1:9" s="20" customFormat="1" ht="15" customHeight="1" x14ac:dyDescent="0.25">
      <c r="A46" s="15"/>
      <c r="B46" s="41" t="s">
        <v>57</v>
      </c>
      <c r="C46" s="23" t="s">
        <v>58</v>
      </c>
      <c r="D46" s="42">
        <v>284967.69043000002</v>
      </c>
      <c r="E46" s="42">
        <v>284967.69043000002</v>
      </c>
      <c r="F46" s="15"/>
      <c r="G46" s="15"/>
      <c r="H46" s="15"/>
      <c r="I46" s="19"/>
    </row>
    <row r="47" spans="1:9" s="20" customFormat="1" ht="15" customHeight="1" x14ac:dyDescent="0.25">
      <c r="A47" s="15"/>
      <c r="B47" s="43" t="s">
        <v>59</v>
      </c>
      <c r="C47" s="38" t="s">
        <v>58</v>
      </c>
      <c r="D47" s="44">
        <v>518361.61190999998</v>
      </c>
      <c r="E47" s="44">
        <v>518361.61190999998</v>
      </c>
      <c r="F47" s="15"/>
      <c r="G47" s="15"/>
      <c r="H47" s="15"/>
      <c r="I47" s="19"/>
    </row>
    <row r="48" spans="1:9" ht="5.25" customHeight="1" x14ac:dyDescent="0.2">
      <c r="B48" s="45"/>
      <c r="C48" s="45"/>
      <c r="D48" s="45"/>
      <c r="E48" s="45"/>
    </row>
    <row r="49" spans="1:10" ht="17.25" customHeight="1" x14ac:dyDescent="0.2">
      <c r="B49" s="47"/>
      <c r="C49" s="48" t="s">
        <v>60</v>
      </c>
      <c r="D49" s="49">
        <v>0.4</v>
      </c>
      <c r="E49" s="49">
        <v>0.6</v>
      </c>
    </row>
    <row r="50" spans="1:10" s="20" customFormat="1" ht="15.75" customHeight="1" x14ac:dyDescent="0.25">
      <c r="A50" s="15"/>
      <c r="B50" s="50" t="s">
        <v>61</v>
      </c>
      <c r="C50" s="51"/>
      <c r="D50" s="52">
        <f>D31+D32+D41+D42+D43+D44</f>
        <v>-45367.46471</v>
      </c>
      <c r="E50" s="53">
        <f>E31+E32+E41+E42+E43+E44</f>
        <v>-43955.887999999999</v>
      </c>
      <c r="F50" s="15"/>
      <c r="G50" s="54" t="s">
        <v>62</v>
      </c>
      <c r="H50" s="15"/>
      <c r="I50" s="19"/>
    </row>
    <row r="51" spans="1:10" s="20" customFormat="1" ht="15.75" customHeight="1" x14ac:dyDescent="0.25">
      <c r="A51" s="15"/>
      <c r="B51" s="55" t="s">
        <v>63</v>
      </c>
      <c r="C51" s="56"/>
      <c r="D51" s="57">
        <f>D19+D20+D26+D27</f>
        <v>1093100.7363100001</v>
      </c>
      <c r="E51" s="58">
        <f>E19+E20+E26+E27</f>
        <v>1267473.69466</v>
      </c>
      <c r="F51" s="15"/>
      <c r="G51" s="59" t="s">
        <v>64</v>
      </c>
      <c r="H51" s="15"/>
      <c r="I51" s="19"/>
    </row>
    <row r="52" spans="1:10" s="20" customFormat="1" ht="15.75" customHeight="1" x14ac:dyDescent="0.25">
      <c r="A52" s="15"/>
      <c r="B52" s="117" t="s">
        <v>65</v>
      </c>
      <c r="C52" s="118"/>
      <c r="D52" s="60">
        <f>D39+D32+D31</f>
        <v>-60225.490110000159</v>
      </c>
      <c r="E52" s="61">
        <f>E39+E32+E31</f>
        <v>71153.53666999987</v>
      </c>
      <c r="F52" s="15"/>
      <c r="G52" s="54" t="s">
        <v>66</v>
      </c>
      <c r="H52" s="15"/>
      <c r="I52" s="19"/>
    </row>
    <row r="53" spans="1:10" s="20" customFormat="1" ht="9" customHeight="1" x14ac:dyDescent="0.25">
      <c r="A53" s="15"/>
      <c r="B53" s="62"/>
      <c r="C53" s="63"/>
      <c r="D53" s="64"/>
      <c r="E53" s="64"/>
      <c r="F53" s="15"/>
      <c r="G53" s="36"/>
      <c r="H53" s="15"/>
      <c r="I53" s="19"/>
    </row>
    <row r="54" spans="1:10" s="20" customFormat="1" ht="15" hidden="1" customHeight="1" x14ac:dyDescent="0.25">
      <c r="A54" s="15"/>
      <c r="B54" s="65" t="s">
        <v>67</v>
      </c>
      <c r="C54" s="66">
        <v>0.15</v>
      </c>
      <c r="D54" s="67">
        <f>IF((D47/D46)&gt;0.5,100,IF((D47/D46)&gt;0.4,85,IF((D47/D46)&gt;0.3,70,IF((D47/D46)&gt;0.2,55,IF((D47/D46)&gt;0.15,40,IF((D47/D46)&gt;0.1,25,IF((D47/D46)&gt;0.05,10,0)))))))</f>
        <v>100</v>
      </c>
      <c r="E54" s="67">
        <f>IF((E47/E46)&gt;0.5,100,IF((E47/E46)&gt;0.4,85,IF((E47/E46)&gt;0.3,70,IF((E47/E46)&gt;0.2,55,IF((E47/E46)&gt;0.15,40,IF((E47/E46)&gt;0.1,25,IF((E47/E46)&gt;0.05,10,0)))))))</f>
        <v>100</v>
      </c>
      <c r="F54" s="15"/>
      <c r="G54" s="36"/>
      <c r="H54" s="15"/>
      <c r="I54" s="19"/>
    </row>
    <row r="55" spans="1:10" s="20" customFormat="1" ht="16.5" hidden="1" customHeight="1" x14ac:dyDescent="0.25">
      <c r="A55" s="15"/>
      <c r="B55" s="65" t="s">
        <v>68</v>
      </c>
      <c r="C55" s="66">
        <v>0.15</v>
      </c>
      <c r="D55" s="67">
        <f>IF((100*D50/D51)&lt;3,100,IF((100*D50/D51)&lt;5,85,IF((100*D50/D51)&lt;10,70,IF((100*D50/D51)&lt;15,55,IF((100*D50/D51)&lt;20,40,IF((100*D50/D51)&lt;25,25,IF((100*D50/D51)&lt;30,10,0)))))))</f>
        <v>100</v>
      </c>
      <c r="E55" s="67">
        <f>IF((100*E50/E51)&lt;3,100,IF((100*E50/E51)&lt;5,85,IF((100*E50/E51)&lt;10,70,IF((100*E50/E51)&lt;15,55,IF((100*E50/E51)&lt;20,40,IF((100*E50/E51)&lt;25,25,IF((100*E50/E51)&lt;30,10,0)))))))</f>
        <v>100</v>
      </c>
      <c r="F55" s="15"/>
      <c r="G55" s="68" t="s">
        <v>69</v>
      </c>
      <c r="H55" s="15"/>
      <c r="I55" s="19"/>
    </row>
    <row r="56" spans="1:10" s="20" customFormat="1" ht="16.5" hidden="1" customHeight="1" x14ac:dyDescent="0.25">
      <c r="A56" s="15"/>
      <c r="B56" s="65" t="s">
        <v>70</v>
      </c>
      <c r="C56" s="66">
        <v>0.2</v>
      </c>
      <c r="D56" s="69">
        <f>IF((D19+D20-D21-D22-D23-D33)/(D30+D34)&gt;1.25,100,IF((D19+D20-D21-D22-D23-D33)/(D30+D34)&gt;1.15,80,IF((D19+D20-D21-D22-D23-D33)/(D30+D34)&gt;1.05,60,IF((D19+D20-D21-D22-D23-D33)/(D30+D34)&gt;0.95,40,IF((D19+D20-D21-D22-D23-D33)/(D30+D34)&gt;0.85,20,0)))))</f>
        <v>100</v>
      </c>
      <c r="E56" s="69">
        <f>IF((E19+E20-E21-E22-E23-E33)/(E30+E34)&gt;1.25,100,IF((E19+E20-E21-E22-E23-E33)/(E30+E34)&gt;1.15,80,IF((E19+E20-E21-E22-E23-E33)/(E30+E34)&gt;1.05,60,IF((E19+E20-E21-E22-E23-E33)/(E30+E34)&gt;0.95,40,IF((E19+E20-E21-E22-E23-E33)/(E30+E34)&gt;0.85,20,0)))))</f>
        <v>60</v>
      </c>
      <c r="F56" s="15"/>
      <c r="G56" s="70" t="s">
        <v>71</v>
      </c>
      <c r="H56" s="15"/>
      <c r="I56" s="19"/>
    </row>
    <row r="57" spans="1:10" s="20" customFormat="1" ht="16.5" hidden="1" customHeight="1" x14ac:dyDescent="0.25">
      <c r="A57" s="15"/>
      <c r="B57" s="65" t="s">
        <v>72</v>
      </c>
      <c r="C57" s="66">
        <v>0.15</v>
      </c>
      <c r="D57" s="69">
        <f>IF((D19+D20)/(D33+D34+D30)&gt;1.2,100,IF((D19+D20)/(D33+D34+D30)&gt;1.1,85,IF((D19+D20)/(D33+D34+D30)&gt;=1,70,IF((D19+D20)/(D33+D34+D30)&gt;0.9,55,IF((D19+D20)/(D33+D34+D30)&gt;0.8,40,IF((D19+D20)/(D33+D34+D30)&gt;0.7,25,IF((D19+D20)/(D33+D34+D30)&gt;0.6,10,0)))))))</f>
        <v>100</v>
      </c>
      <c r="E57" s="69">
        <f>IF((E19+E20)/(E33+E34+E30)&gt;1.2,100,IF((E19+E20)/(E33+E34+E30)&gt;1.1,85,IF((E19+E20)/(E33+E34+E30)&gt;=1,70,IF((E19+E20)/(E33+E34+E30)&gt;0.9,55,IF((E19+E20)/(E33+E34+E30)&gt;0.8,40,IF((E19+E20)/(E33+E34+E30)&gt;0.7,25,IF((E19+E20)/(E33+E34+E30)&gt;0.6,10,0)))))))</f>
        <v>85</v>
      </c>
      <c r="F57" s="15"/>
      <c r="G57" s="70" t="s">
        <v>73</v>
      </c>
      <c r="H57" s="15"/>
      <c r="I57" s="19"/>
    </row>
    <row r="58" spans="1:10" s="20" customFormat="1" ht="16.5" hidden="1" customHeight="1" x14ac:dyDescent="0.25">
      <c r="A58" s="15"/>
      <c r="B58" s="65" t="s">
        <v>74</v>
      </c>
      <c r="C58" s="66">
        <v>0.15</v>
      </c>
      <c r="D58" s="71">
        <f>IF((100*D46/D52)&lt;4,100,IF((100*D46/D52)&lt;8,85,IF((100*D46/D52)&lt;11,70,IF((100*D46/D52)&lt;14,55,IF((100*D46/D52)&lt;17,40,IF((100*D46/D52)&lt;19,25,IF((100*D46/D52)&lt;22,10,0)))))))</f>
        <v>100</v>
      </c>
      <c r="E58" s="71">
        <f>IF((100*E46/E52)&lt;4,100,IF((100*E46/E52)&lt;8,85,IF((100*E46/E52)&lt;11,70,IF((100*E46/E52)&lt;14,55,IF((100*E46/E52)&lt;17,40,IF((100*E46/E52)&lt;19,25,IF((100*E46/E52)&lt;22,10,0)))))))</f>
        <v>0</v>
      </c>
      <c r="F58" s="72"/>
      <c r="G58" s="70" t="s">
        <v>75</v>
      </c>
      <c r="H58" s="15"/>
      <c r="I58" s="19"/>
    </row>
    <row r="59" spans="1:10" s="20" customFormat="1" ht="16.5" hidden="1" customHeight="1" x14ac:dyDescent="0.25">
      <c r="A59" s="15"/>
      <c r="B59" s="65" t="s">
        <v>76</v>
      </c>
      <c r="C59" s="66">
        <v>0.1</v>
      </c>
      <c r="D59" s="69">
        <f>IF((D52/D50)&gt;1.5,100,IF((D52/D50)&gt;1.4,85,IF((D52/D50)&gt;1.3,70,IF((D52/D50)&gt;1.2,55,IF((D52/D50)&gt;1.1,40,IF((D52/D50)&gt;=1,25,IF((D52/D50)&gt;0.9,10,0)))))))</f>
        <v>70</v>
      </c>
      <c r="E59" s="69">
        <f>IF((E52/E50)&gt;1.5,100,IF((E52/E50)&gt;1.4,85,IF((E52/E50)&gt;1.3,70,IF((E52/E50)&gt;1.2,55,IF((E52/E50)&gt;1.1,40,IF((E52/E50)&gt;=1,25,IF((E52/E50)&gt;0.9,10,0)))))))</f>
        <v>0</v>
      </c>
      <c r="F59" s="15"/>
      <c r="G59" s="70" t="s">
        <v>77</v>
      </c>
      <c r="H59" s="15"/>
      <c r="I59" s="19"/>
    </row>
    <row r="60" spans="1:10" s="20" customFormat="1" ht="16.5" hidden="1" customHeight="1" x14ac:dyDescent="0.25">
      <c r="A60" s="15"/>
      <c r="B60" s="65" t="s">
        <v>78</v>
      </c>
      <c r="C60" s="66">
        <v>0.1</v>
      </c>
      <c r="D60" s="69">
        <f>IF((D50*100/(D19+D20))&gt;28,0,IF((D50*100/(D19+D20))&gt;24,15,IF((D50*100/(D19+D20))&gt;20,30,IF((D50*100/(D19+D20))&gt;16,45,IF((D50*100/(D19+D20))&gt;12,60,IF((D50*100/(D19+D20))&gt;8,75,IF((D50*100/(D19+D20))&gt;4,90,100)))))))</f>
        <v>100</v>
      </c>
      <c r="E60" s="69">
        <f>IF((E50*100/(E19+E20))&gt;28,0,IF((E50*100/(E19+E20))&gt;24,15,IF((E50*100/(E19+E20))&gt;20,30,IF((E50*100/(E19+E20))&gt;16,45,IF((E50*100/(E19+E20))&gt;12,60,IF((E50*100/(E19+E20))&gt;8,75,IF((E50*100/(E19+E20))&gt;4,90,100)))))))</f>
        <v>100</v>
      </c>
      <c r="F60" s="15"/>
      <c r="G60" s="73"/>
      <c r="H60" s="19"/>
      <c r="I60" s="19"/>
    </row>
    <row r="61" spans="1:10" s="20" customFormat="1" ht="16.5" hidden="1" customHeight="1" x14ac:dyDescent="0.2">
      <c r="A61" s="15"/>
      <c r="B61" s="74"/>
      <c r="C61" s="75" t="str">
        <f>IF(SUM(C54:C60)=1,"suma vah je OK",SUM(C54:C60))</f>
        <v>suma vah je OK</v>
      </c>
      <c r="D61" s="65">
        <f>$C$55*D55+$C$56*D56+$C$57*D57+$C$58*D58+$C$59*D59+$C$60*D60+$C$54*D54</f>
        <v>97</v>
      </c>
      <c r="E61" s="65">
        <f>$C$55*E55+$C$56*E56+$C$57*E57+$C$58*E58+$C$59*E59+$C$60*E60+$C$54*E54</f>
        <v>64.75</v>
      </c>
      <c r="F61" s="15"/>
      <c r="G61" s="3"/>
      <c r="H61" s="3"/>
      <c r="I61" s="3"/>
      <c r="J61" s="3"/>
    </row>
    <row r="62" spans="1:10" s="20" customFormat="1" ht="16.5" customHeight="1" x14ac:dyDescent="0.2">
      <c r="A62" s="15"/>
      <c r="B62" s="119" t="s">
        <v>79</v>
      </c>
      <c r="C62" s="119"/>
      <c r="D62" s="120">
        <f>D61*D49+E49*E61</f>
        <v>77.650000000000006</v>
      </c>
      <c r="E62" s="120"/>
      <c r="F62" s="15"/>
      <c r="G62" s="3"/>
      <c r="H62" s="3"/>
      <c r="I62" s="3"/>
      <c r="J62" s="3"/>
    </row>
    <row r="63" spans="1:10" s="20" customFormat="1" ht="16.5" customHeight="1" x14ac:dyDescent="0.2">
      <c r="A63" s="15"/>
      <c r="B63" s="119" t="s">
        <v>80</v>
      </c>
      <c r="C63" s="119"/>
      <c r="D63" s="120">
        <f>IF(E15&gt;75000,D62*1.25,IF(E15&gt;50000,D62*1.2,IF(E15&gt;30000,D62*1.15,IF(E15&gt;20000,D62*1.1,IF(E15&gt;10000,D62*1.05,D62)))))</f>
        <v>89.297499999999999</v>
      </c>
      <c r="E63" s="120"/>
      <c r="F63" s="15"/>
      <c r="G63" s="3"/>
      <c r="H63" s="3"/>
      <c r="I63" s="3"/>
      <c r="J63" s="3"/>
    </row>
    <row r="64" spans="1:10" ht="6.75" customHeight="1" x14ac:dyDescent="0.2">
      <c r="B64" s="76"/>
      <c r="C64" s="76"/>
      <c r="D64" s="77"/>
      <c r="E64" s="78"/>
      <c r="G64" s="68"/>
      <c r="H64" s="46"/>
    </row>
    <row r="65" spans="1:9" ht="23.25" customHeight="1" x14ac:dyDescent="0.2">
      <c r="B65" s="79" t="s">
        <v>81</v>
      </c>
      <c r="C65" s="105" t="str">
        <f>IF(E47=0.001,"Data nevyplněna nebo žadatel nemá historii",IF(D63&gt;=85,"A",IF(D63&gt;=75,"B",IF(D63&gt;=65,"C",IF(D63&gt;=50,"D",IF(D63&gt;=40,"E","F"))))))</f>
        <v>A</v>
      </c>
      <c r="D65" s="106"/>
      <c r="E65" s="107"/>
      <c r="G65" s="3"/>
      <c r="H65" s="3"/>
      <c r="I65" s="3"/>
    </row>
    <row r="66" spans="1:9" ht="23.25" customHeight="1" x14ac:dyDescent="0.2">
      <c r="B66" s="79"/>
      <c r="C66" s="80"/>
      <c r="D66" s="80"/>
      <c r="E66" s="80"/>
      <c r="G66" s="3"/>
      <c r="H66" s="3"/>
      <c r="I66" s="3"/>
    </row>
    <row r="67" spans="1:9" ht="23.25" customHeight="1" x14ac:dyDescent="0.2">
      <c r="B67" s="79" t="s">
        <v>82</v>
      </c>
      <c r="C67" s="80"/>
      <c r="D67" s="80"/>
      <c r="E67" s="80"/>
      <c r="G67" s="3"/>
      <c r="H67" s="3"/>
      <c r="I67" s="3"/>
    </row>
    <row r="68" spans="1:9" ht="8.25" customHeight="1" x14ac:dyDescent="0.2">
      <c r="B68" s="81"/>
      <c r="C68" s="82"/>
      <c r="D68" s="83"/>
      <c r="E68" s="84"/>
      <c r="G68" s="3"/>
      <c r="H68" s="3"/>
      <c r="I68" s="3"/>
    </row>
    <row r="69" spans="1:9" ht="15" x14ac:dyDescent="0.25">
      <c r="A69" s="85"/>
      <c r="B69" s="86" t="s">
        <v>83</v>
      </c>
      <c r="C69" s="87" t="s">
        <v>84</v>
      </c>
      <c r="D69"/>
      <c r="E69" s="88" t="s">
        <v>85</v>
      </c>
      <c r="F69" s="85"/>
      <c r="G69" s="3"/>
      <c r="H69" s="3"/>
      <c r="I69" s="3"/>
    </row>
    <row r="70" spans="1:9" ht="15" x14ac:dyDescent="0.25">
      <c r="B70" s="86" t="s">
        <v>86</v>
      </c>
      <c r="C70" s="87" t="s">
        <v>87</v>
      </c>
      <c r="D70"/>
      <c r="E70" s="88" t="s">
        <v>88</v>
      </c>
      <c r="G70" s="3"/>
      <c r="H70" s="3"/>
      <c r="I70" s="3"/>
    </row>
    <row r="71" spans="1:9" ht="15" x14ac:dyDescent="0.25">
      <c r="B71" s="86" t="s">
        <v>89</v>
      </c>
      <c r="C71" s="87" t="s">
        <v>90</v>
      </c>
      <c r="D71"/>
      <c r="E71" s="88" t="s">
        <v>91</v>
      </c>
      <c r="F71" s="3"/>
      <c r="G71" s="3"/>
      <c r="H71" s="3"/>
      <c r="I71" s="3"/>
    </row>
    <row r="72" spans="1:9" ht="15" x14ac:dyDescent="0.25">
      <c r="B72" s="86" t="s">
        <v>92</v>
      </c>
      <c r="C72" s="87" t="s">
        <v>93</v>
      </c>
      <c r="D72"/>
      <c r="E72" s="88" t="s">
        <v>94</v>
      </c>
      <c r="F72" s="3"/>
      <c r="G72" s="3"/>
      <c r="H72" s="3"/>
      <c r="I72" s="3"/>
    </row>
    <row r="73" spans="1:9" ht="15" x14ac:dyDescent="0.25">
      <c r="B73" s="86" t="s">
        <v>95</v>
      </c>
      <c r="C73" s="87" t="s">
        <v>96</v>
      </c>
      <c r="D73"/>
      <c r="E73" s="88" t="s">
        <v>97</v>
      </c>
      <c r="F73" s="3"/>
      <c r="G73" s="3"/>
      <c r="H73" s="3"/>
      <c r="I73" s="3"/>
    </row>
    <row r="74" spans="1:9" ht="15" x14ac:dyDescent="0.25">
      <c r="B74" s="86" t="s">
        <v>98</v>
      </c>
      <c r="C74" s="87" t="s">
        <v>99</v>
      </c>
      <c r="D74"/>
      <c r="E74" s="88" t="s">
        <v>100</v>
      </c>
      <c r="G74" s="3"/>
      <c r="H74" s="3"/>
      <c r="I74" s="3"/>
    </row>
    <row r="75" spans="1:9" x14ac:dyDescent="0.2">
      <c r="E75" s="88"/>
      <c r="G75" s="3"/>
      <c r="H75" s="3"/>
      <c r="I75" s="3"/>
    </row>
    <row r="76" spans="1:9" x14ac:dyDescent="0.2">
      <c r="G76" s="3"/>
      <c r="H76" s="3"/>
      <c r="I76" s="3"/>
    </row>
    <row r="77" spans="1:9" hidden="1" x14ac:dyDescent="0.2">
      <c r="G77" s="3"/>
      <c r="H77" s="3"/>
      <c r="I77" s="3"/>
    </row>
    <row r="78" spans="1:9" hidden="1" x14ac:dyDescent="0.2">
      <c r="G78" s="3"/>
      <c r="H78" s="3"/>
      <c r="I78" s="3"/>
    </row>
    <row r="79" spans="1:9" hidden="1" x14ac:dyDescent="0.2"/>
    <row r="80" spans="1:9" hidden="1" x14ac:dyDescent="0.2"/>
    <row r="81" spans="7:8" hidden="1" x14ac:dyDescent="0.2"/>
    <row r="82" spans="7:8" hidden="1" x14ac:dyDescent="0.2"/>
    <row r="83" spans="7:8" hidden="1" x14ac:dyDescent="0.2"/>
    <row r="84" spans="7:8" hidden="1" x14ac:dyDescent="0.2"/>
    <row r="85" spans="7:8" hidden="1" x14ac:dyDescent="0.2"/>
    <row r="86" spans="7:8" hidden="1" x14ac:dyDescent="0.2"/>
    <row r="87" spans="7:8" hidden="1" x14ac:dyDescent="0.2">
      <c r="G87" s="89"/>
      <c r="H87" s="46"/>
    </row>
    <row r="88" spans="7:8" hidden="1" x14ac:dyDescent="0.2"/>
    <row r="89" spans="7:8" hidden="1" x14ac:dyDescent="0.2"/>
    <row r="90" spans="7:8" hidden="1" x14ac:dyDescent="0.2"/>
    <row r="91" spans="7:8" hidden="1" x14ac:dyDescent="0.2"/>
    <row r="92" spans="7:8" hidden="1" x14ac:dyDescent="0.2"/>
    <row r="93" spans="7:8" x14ac:dyDescent="0.2"/>
  </sheetData>
  <mergeCells count="12">
    <mergeCell ref="C65:E65"/>
    <mergeCell ref="B10:E10"/>
    <mergeCell ref="B11:C11"/>
    <mergeCell ref="B15:C15"/>
    <mergeCell ref="B17:B18"/>
    <mergeCell ref="C17:C18"/>
    <mergeCell ref="D17:E17"/>
    <mergeCell ref="B52:C52"/>
    <mergeCell ref="B62:C62"/>
    <mergeCell ref="D62:E62"/>
    <mergeCell ref="B63:C63"/>
    <mergeCell ref="D63:E63"/>
  </mergeCells>
  <conditionalFormatting sqref="E18">
    <cfRule type="cellIs" dxfId="14" priority="15" stopIfTrue="1" operator="equal">
      <formula>0</formula>
    </cfRule>
  </conditionalFormatting>
  <conditionalFormatting sqref="B11:C11 E11">
    <cfRule type="cellIs" dxfId="13" priority="16" stopIfTrue="1" operator="equal">
      <formula>0</formula>
    </cfRule>
  </conditionalFormatting>
  <conditionalFormatting sqref="C65:C67">
    <cfRule type="cellIs" dxfId="12" priority="8" operator="equal">
      <formula>"F"</formula>
    </cfRule>
    <cfRule type="cellIs" dxfId="11" priority="9" operator="equal">
      <formula>"E"</formula>
    </cfRule>
    <cfRule type="cellIs" dxfId="10" priority="10" operator="equal">
      <formula>"D"</formula>
    </cfRule>
    <cfRule type="cellIs" dxfId="9" priority="11" operator="equal">
      <formula>"c"</formula>
    </cfRule>
    <cfRule type="cellIs" dxfId="8" priority="12" operator="equal">
      <formula>"B"</formula>
    </cfRule>
    <cfRule type="cellIs" dxfId="7" priority="13" operator="equal">
      <formula>"A"</formula>
    </cfRule>
  </conditionalFormatting>
  <conditionalFormatting sqref="B69:B74">
    <cfRule type="cellIs" dxfId="6" priority="2" operator="equal">
      <formula>"F"</formula>
    </cfRule>
    <cfRule type="cellIs" dxfId="5" priority="3" operator="equal">
      <formula>"E"</formula>
    </cfRule>
    <cfRule type="cellIs" dxfId="4" priority="4" operator="equal">
      <formula>"D"</formula>
    </cfRule>
    <cfRule type="cellIs" dxfId="3" priority="5" operator="equal">
      <formula>"c"</formula>
    </cfRule>
    <cfRule type="cellIs" dxfId="2" priority="6" operator="equal">
      <formula>"B"</formula>
    </cfRule>
    <cfRule type="cellIs" dxfId="1" priority="7" operator="equal">
      <formula>"A"</formula>
    </cfRule>
  </conditionalFormatting>
  <conditionalFormatting sqref="D18">
    <cfRule type="cellIs" dxfId="0" priority="1" stopIfTrue="1" operator="equal">
      <formula>0</formula>
    </cfRule>
  </conditionalFormatting>
  <dataValidations count="2">
    <dataValidation type="whole" allowBlank="1" showInputMessage="1" showErrorMessage="1" sqref="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formula1>0</formula1>
      <formula2>11000000</formula2>
    </dataValidation>
    <dataValidation type="whole" errorStyle="warning" allowBlank="1" showInputMessage="1" showErrorMessage="1" errorTitle="Mimo rozsah očekávaných hodnot" error="Opravdu zadáváte hodnotu v tis. Kč?" sqref="D19:E24 IZ30:JA34 SV30:SW34 ACR30:ACS34 AMN30:AMO34 AWJ30:AWK34 BGF30:BGG34 BQB30:BQC34 BZX30:BZY34 CJT30:CJU34 CTP30:CTQ34 DDL30:DDM34 DNH30:DNI34 DXD30:DXE34 EGZ30:EHA34 EQV30:EQW34 FAR30:FAS34 FKN30:FKO34 FUJ30:FUK34 GEF30:GEG34 GOB30:GOC34 GXX30:GXY34 HHT30:HHU34 HRP30:HRQ34 IBL30:IBM34 ILH30:ILI34 IVD30:IVE34 JEZ30:JFA34 JOV30:JOW34 JYR30:JYS34 KIN30:KIO34 KSJ30:KSK34 LCF30:LCG34 LMB30:LMC34 LVX30:LVY34 MFT30:MFU34 MPP30:MPQ34 MZL30:MZM34 NJH30:NJI34 NTD30:NTE34 OCZ30:ODA34 OMV30:OMW34 OWR30:OWS34 PGN30:PGO34 PQJ30:PQK34 QAF30:QAG34 QKB30:QKC34 QTX30:QTY34 RDT30:RDU34 RNP30:RNQ34 RXL30:RXM34 SHH30:SHI34 SRD30:SRE34 TAZ30:TBA34 TKV30:TKW34 TUR30:TUS34 UEN30:UEO34 UOJ30:UOK34 UYF30:UYG34 VIB30:VIC34 VRX30:VRY34 WBT30:WBU34 WLP30:WLQ34 WVL30:WVM34 D65561:E65565 IZ65561:JA65565 SV65561:SW65565 ACR65561:ACS65565 AMN65561:AMO65565 AWJ65561:AWK65565 BGF65561:BGG65565 BQB65561:BQC65565 BZX65561:BZY65565 CJT65561:CJU65565 CTP65561:CTQ65565 DDL65561:DDM65565 DNH65561:DNI65565 DXD65561:DXE65565 EGZ65561:EHA65565 EQV65561:EQW65565 FAR65561:FAS65565 FKN65561:FKO65565 FUJ65561:FUK65565 GEF65561:GEG65565 GOB65561:GOC65565 GXX65561:GXY65565 HHT65561:HHU65565 HRP65561:HRQ65565 IBL65561:IBM65565 ILH65561:ILI65565 IVD65561:IVE65565 JEZ65561:JFA65565 JOV65561:JOW65565 JYR65561:JYS65565 KIN65561:KIO65565 KSJ65561:KSK65565 LCF65561:LCG65565 LMB65561:LMC65565 LVX65561:LVY65565 MFT65561:MFU65565 MPP65561:MPQ65565 MZL65561:MZM65565 NJH65561:NJI65565 NTD65561:NTE65565 OCZ65561:ODA65565 OMV65561:OMW65565 OWR65561:OWS65565 PGN65561:PGO65565 PQJ65561:PQK65565 QAF65561:QAG65565 QKB65561:QKC65565 QTX65561:QTY65565 RDT65561:RDU65565 RNP65561:RNQ65565 RXL65561:RXM65565 SHH65561:SHI65565 SRD65561:SRE65565 TAZ65561:TBA65565 TKV65561:TKW65565 TUR65561:TUS65565 UEN65561:UEO65565 UOJ65561:UOK65565 UYF65561:UYG65565 VIB65561:VIC65565 VRX65561:VRY65565 WBT65561:WBU65565 WLP65561:WLQ65565 WVL65561:WVM65565 D131097:E131101 IZ131097:JA131101 SV131097:SW131101 ACR131097:ACS131101 AMN131097:AMO131101 AWJ131097:AWK131101 BGF131097:BGG131101 BQB131097:BQC131101 BZX131097:BZY131101 CJT131097:CJU131101 CTP131097:CTQ131101 DDL131097:DDM131101 DNH131097:DNI131101 DXD131097:DXE131101 EGZ131097:EHA131101 EQV131097:EQW131101 FAR131097:FAS131101 FKN131097:FKO131101 FUJ131097:FUK131101 GEF131097:GEG131101 GOB131097:GOC131101 GXX131097:GXY131101 HHT131097:HHU131101 HRP131097:HRQ131101 IBL131097:IBM131101 ILH131097:ILI131101 IVD131097:IVE131101 JEZ131097:JFA131101 JOV131097:JOW131101 JYR131097:JYS131101 KIN131097:KIO131101 KSJ131097:KSK131101 LCF131097:LCG131101 LMB131097:LMC131101 LVX131097:LVY131101 MFT131097:MFU131101 MPP131097:MPQ131101 MZL131097:MZM131101 NJH131097:NJI131101 NTD131097:NTE131101 OCZ131097:ODA131101 OMV131097:OMW131101 OWR131097:OWS131101 PGN131097:PGO131101 PQJ131097:PQK131101 QAF131097:QAG131101 QKB131097:QKC131101 QTX131097:QTY131101 RDT131097:RDU131101 RNP131097:RNQ131101 RXL131097:RXM131101 SHH131097:SHI131101 SRD131097:SRE131101 TAZ131097:TBA131101 TKV131097:TKW131101 TUR131097:TUS131101 UEN131097:UEO131101 UOJ131097:UOK131101 UYF131097:UYG131101 VIB131097:VIC131101 VRX131097:VRY131101 WBT131097:WBU131101 WLP131097:WLQ131101 WVL131097:WVM131101 D196633:E196637 IZ196633:JA196637 SV196633:SW196637 ACR196633:ACS196637 AMN196633:AMO196637 AWJ196633:AWK196637 BGF196633:BGG196637 BQB196633:BQC196637 BZX196633:BZY196637 CJT196633:CJU196637 CTP196633:CTQ196637 DDL196633:DDM196637 DNH196633:DNI196637 DXD196633:DXE196637 EGZ196633:EHA196637 EQV196633:EQW196637 FAR196633:FAS196637 FKN196633:FKO196637 FUJ196633:FUK196637 GEF196633:GEG196637 GOB196633:GOC196637 GXX196633:GXY196637 HHT196633:HHU196637 HRP196633:HRQ196637 IBL196633:IBM196637 ILH196633:ILI196637 IVD196633:IVE196637 JEZ196633:JFA196637 JOV196633:JOW196637 JYR196633:JYS196637 KIN196633:KIO196637 KSJ196633:KSK196637 LCF196633:LCG196637 LMB196633:LMC196637 LVX196633:LVY196637 MFT196633:MFU196637 MPP196633:MPQ196637 MZL196633:MZM196637 NJH196633:NJI196637 NTD196633:NTE196637 OCZ196633:ODA196637 OMV196633:OMW196637 OWR196633:OWS196637 PGN196633:PGO196637 PQJ196633:PQK196637 QAF196633:QAG196637 QKB196633:QKC196637 QTX196633:QTY196637 RDT196633:RDU196637 RNP196633:RNQ196637 RXL196633:RXM196637 SHH196633:SHI196637 SRD196633:SRE196637 TAZ196633:TBA196637 TKV196633:TKW196637 TUR196633:TUS196637 UEN196633:UEO196637 UOJ196633:UOK196637 UYF196633:UYG196637 VIB196633:VIC196637 VRX196633:VRY196637 WBT196633:WBU196637 WLP196633:WLQ196637 WVL196633:WVM196637 D262169:E262173 IZ262169:JA262173 SV262169:SW262173 ACR262169:ACS262173 AMN262169:AMO262173 AWJ262169:AWK262173 BGF262169:BGG262173 BQB262169:BQC262173 BZX262169:BZY262173 CJT262169:CJU262173 CTP262169:CTQ262173 DDL262169:DDM262173 DNH262169:DNI262173 DXD262169:DXE262173 EGZ262169:EHA262173 EQV262169:EQW262173 FAR262169:FAS262173 FKN262169:FKO262173 FUJ262169:FUK262173 GEF262169:GEG262173 GOB262169:GOC262173 GXX262169:GXY262173 HHT262169:HHU262173 HRP262169:HRQ262173 IBL262169:IBM262173 ILH262169:ILI262173 IVD262169:IVE262173 JEZ262169:JFA262173 JOV262169:JOW262173 JYR262169:JYS262173 KIN262169:KIO262173 KSJ262169:KSK262173 LCF262169:LCG262173 LMB262169:LMC262173 LVX262169:LVY262173 MFT262169:MFU262173 MPP262169:MPQ262173 MZL262169:MZM262173 NJH262169:NJI262173 NTD262169:NTE262173 OCZ262169:ODA262173 OMV262169:OMW262173 OWR262169:OWS262173 PGN262169:PGO262173 PQJ262169:PQK262173 QAF262169:QAG262173 QKB262169:QKC262173 QTX262169:QTY262173 RDT262169:RDU262173 RNP262169:RNQ262173 RXL262169:RXM262173 SHH262169:SHI262173 SRD262169:SRE262173 TAZ262169:TBA262173 TKV262169:TKW262173 TUR262169:TUS262173 UEN262169:UEO262173 UOJ262169:UOK262173 UYF262169:UYG262173 VIB262169:VIC262173 VRX262169:VRY262173 WBT262169:WBU262173 WLP262169:WLQ262173 WVL262169:WVM262173 D327705:E327709 IZ327705:JA327709 SV327705:SW327709 ACR327705:ACS327709 AMN327705:AMO327709 AWJ327705:AWK327709 BGF327705:BGG327709 BQB327705:BQC327709 BZX327705:BZY327709 CJT327705:CJU327709 CTP327705:CTQ327709 DDL327705:DDM327709 DNH327705:DNI327709 DXD327705:DXE327709 EGZ327705:EHA327709 EQV327705:EQW327709 FAR327705:FAS327709 FKN327705:FKO327709 FUJ327705:FUK327709 GEF327705:GEG327709 GOB327705:GOC327709 GXX327705:GXY327709 HHT327705:HHU327709 HRP327705:HRQ327709 IBL327705:IBM327709 ILH327705:ILI327709 IVD327705:IVE327709 JEZ327705:JFA327709 JOV327705:JOW327709 JYR327705:JYS327709 KIN327705:KIO327709 KSJ327705:KSK327709 LCF327705:LCG327709 LMB327705:LMC327709 LVX327705:LVY327709 MFT327705:MFU327709 MPP327705:MPQ327709 MZL327705:MZM327709 NJH327705:NJI327709 NTD327705:NTE327709 OCZ327705:ODA327709 OMV327705:OMW327709 OWR327705:OWS327709 PGN327705:PGO327709 PQJ327705:PQK327709 QAF327705:QAG327709 QKB327705:QKC327709 QTX327705:QTY327709 RDT327705:RDU327709 RNP327705:RNQ327709 RXL327705:RXM327709 SHH327705:SHI327709 SRD327705:SRE327709 TAZ327705:TBA327709 TKV327705:TKW327709 TUR327705:TUS327709 UEN327705:UEO327709 UOJ327705:UOK327709 UYF327705:UYG327709 VIB327705:VIC327709 VRX327705:VRY327709 WBT327705:WBU327709 WLP327705:WLQ327709 WVL327705:WVM327709 D393241:E393245 IZ393241:JA393245 SV393241:SW393245 ACR393241:ACS393245 AMN393241:AMO393245 AWJ393241:AWK393245 BGF393241:BGG393245 BQB393241:BQC393245 BZX393241:BZY393245 CJT393241:CJU393245 CTP393241:CTQ393245 DDL393241:DDM393245 DNH393241:DNI393245 DXD393241:DXE393245 EGZ393241:EHA393245 EQV393241:EQW393245 FAR393241:FAS393245 FKN393241:FKO393245 FUJ393241:FUK393245 GEF393241:GEG393245 GOB393241:GOC393245 GXX393241:GXY393245 HHT393241:HHU393245 HRP393241:HRQ393245 IBL393241:IBM393245 ILH393241:ILI393245 IVD393241:IVE393245 JEZ393241:JFA393245 JOV393241:JOW393245 JYR393241:JYS393245 KIN393241:KIO393245 KSJ393241:KSK393245 LCF393241:LCG393245 LMB393241:LMC393245 LVX393241:LVY393245 MFT393241:MFU393245 MPP393241:MPQ393245 MZL393241:MZM393245 NJH393241:NJI393245 NTD393241:NTE393245 OCZ393241:ODA393245 OMV393241:OMW393245 OWR393241:OWS393245 PGN393241:PGO393245 PQJ393241:PQK393245 QAF393241:QAG393245 QKB393241:QKC393245 QTX393241:QTY393245 RDT393241:RDU393245 RNP393241:RNQ393245 RXL393241:RXM393245 SHH393241:SHI393245 SRD393241:SRE393245 TAZ393241:TBA393245 TKV393241:TKW393245 TUR393241:TUS393245 UEN393241:UEO393245 UOJ393241:UOK393245 UYF393241:UYG393245 VIB393241:VIC393245 VRX393241:VRY393245 WBT393241:WBU393245 WLP393241:WLQ393245 WVL393241:WVM393245 D458777:E458781 IZ458777:JA458781 SV458777:SW458781 ACR458777:ACS458781 AMN458777:AMO458781 AWJ458777:AWK458781 BGF458777:BGG458781 BQB458777:BQC458781 BZX458777:BZY458781 CJT458777:CJU458781 CTP458777:CTQ458781 DDL458777:DDM458781 DNH458777:DNI458781 DXD458777:DXE458781 EGZ458777:EHA458781 EQV458777:EQW458781 FAR458777:FAS458781 FKN458777:FKO458781 FUJ458777:FUK458781 GEF458777:GEG458781 GOB458777:GOC458781 GXX458777:GXY458781 HHT458777:HHU458781 HRP458777:HRQ458781 IBL458777:IBM458781 ILH458777:ILI458781 IVD458777:IVE458781 JEZ458777:JFA458781 JOV458777:JOW458781 JYR458777:JYS458781 KIN458777:KIO458781 KSJ458777:KSK458781 LCF458777:LCG458781 LMB458777:LMC458781 LVX458777:LVY458781 MFT458777:MFU458781 MPP458777:MPQ458781 MZL458777:MZM458781 NJH458777:NJI458781 NTD458777:NTE458781 OCZ458777:ODA458781 OMV458777:OMW458781 OWR458777:OWS458781 PGN458777:PGO458781 PQJ458777:PQK458781 QAF458777:QAG458781 QKB458777:QKC458781 QTX458777:QTY458781 RDT458777:RDU458781 RNP458777:RNQ458781 RXL458777:RXM458781 SHH458777:SHI458781 SRD458777:SRE458781 TAZ458777:TBA458781 TKV458777:TKW458781 TUR458777:TUS458781 UEN458777:UEO458781 UOJ458777:UOK458781 UYF458777:UYG458781 VIB458777:VIC458781 VRX458777:VRY458781 WBT458777:WBU458781 WLP458777:WLQ458781 WVL458777:WVM458781 D524313:E524317 IZ524313:JA524317 SV524313:SW524317 ACR524313:ACS524317 AMN524313:AMO524317 AWJ524313:AWK524317 BGF524313:BGG524317 BQB524313:BQC524317 BZX524313:BZY524317 CJT524313:CJU524317 CTP524313:CTQ524317 DDL524313:DDM524317 DNH524313:DNI524317 DXD524313:DXE524317 EGZ524313:EHA524317 EQV524313:EQW524317 FAR524313:FAS524317 FKN524313:FKO524317 FUJ524313:FUK524317 GEF524313:GEG524317 GOB524313:GOC524317 GXX524313:GXY524317 HHT524313:HHU524317 HRP524313:HRQ524317 IBL524313:IBM524317 ILH524313:ILI524317 IVD524313:IVE524317 JEZ524313:JFA524317 JOV524313:JOW524317 JYR524313:JYS524317 KIN524313:KIO524317 KSJ524313:KSK524317 LCF524313:LCG524317 LMB524313:LMC524317 LVX524313:LVY524317 MFT524313:MFU524317 MPP524313:MPQ524317 MZL524313:MZM524317 NJH524313:NJI524317 NTD524313:NTE524317 OCZ524313:ODA524317 OMV524313:OMW524317 OWR524313:OWS524317 PGN524313:PGO524317 PQJ524313:PQK524317 QAF524313:QAG524317 QKB524313:QKC524317 QTX524313:QTY524317 RDT524313:RDU524317 RNP524313:RNQ524317 RXL524313:RXM524317 SHH524313:SHI524317 SRD524313:SRE524317 TAZ524313:TBA524317 TKV524313:TKW524317 TUR524313:TUS524317 UEN524313:UEO524317 UOJ524313:UOK524317 UYF524313:UYG524317 VIB524313:VIC524317 VRX524313:VRY524317 WBT524313:WBU524317 WLP524313:WLQ524317 WVL524313:WVM524317 D589849:E589853 IZ589849:JA589853 SV589849:SW589853 ACR589849:ACS589853 AMN589849:AMO589853 AWJ589849:AWK589853 BGF589849:BGG589853 BQB589849:BQC589853 BZX589849:BZY589853 CJT589849:CJU589853 CTP589849:CTQ589853 DDL589849:DDM589853 DNH589849:DNI589853 DXD589849:DXE589853 EGZ589849:EHA589853 EQV589849:EQW589853 FAR589849:FAS589853 FKN589849:FKO589853 FUJ589849:FUK589853 GEF589849:GEG589853 GOB589849:GOC589853 GXX589849:GXY589853 HHT589849:HHU589853 HRP589849:HRQ589853 IBL589849:IBM589853 ILH589849:ILI589853 IVD589849:IVE589853 JEZ589849:JFA589853 JOV589849:JOW589853 JYR589849:JYS589853 KIN589849:KIO589853 KSJ589849:KSK589853 LCF589849:LCG589853 LMB589849:LMC589853 LVX589849:LVY589853 MFT589849:MFU589853 MPP589849:MPQ589853 MZL589849:MZM589853 NJH589849:NJI589853 NTD589849:NTE589853 OCZ589849:ODA589853 OMV589849:OMW589853 OWR589849:OWS589853 PGN589849:PGO589853 PQJ589849:PQK589853 QAF589849:QAG589853 QKB589849:QKC589853 QTX589849:QTY589853 RDT589849:RDU589853 RNP589849:RNQ589853 RXL589849:RXM589853 SHH589849:SHI589853 SRD589849:SRE589853 TAZ589849:TBA589853 TKV589849:TKW589853 TUR589849:TUS589853 UEN589849:UEO589853 UOJ589849:UOK589853 UYF589849:UYG589853 VIB589849:VIC589853 VRX589849:VRY589853 WBT589849:WBU589853 WLP589849:WLQ589853 WVL589849:WVM589853 D655385:E655389 IZ655385:JA655389 SV655385:SW655389 ACR655385:ACS655389 AMN655385:AMO655389 AWJ655385:AWK655389 BGF655385:BGG655389 BQB655385:BQC655389 BZX655385:BZY655389 CJT655385:CJU655389 CTP655385:CTQ655389 DDL655385:DDM655389 DNH655385:DNI655389 DXD655385:DXE655389 EGZ655385:EHA655389 EQV655385:EQW655389 FAR655385:FAS655389 FKN655385:FKO655389 FUJ655385:FUK655389 GEF655385:GEG655389 GOB655385:GOC655389 GXX655385:GXY655389 HHT655385:HHU655389 HRP655385:HRQ655389 IBL655385:IBM655389 ILH655385:ILI655389 IVD655385:IVE655389 JEZ655385:JFA655389 JOV655385:JOW655389 JYR655385:JYS655389 KIN655385:KIO655389 KSJ655385:KSK655389 LCF655385:LCG655389 LMB655385:LMC655389 LVX655385:LVY655389 MFT655385:MFU655389 MPP655385:MPQ655389 MZL655385:MZM655389 NJH655385:NJI655389 NTD655385:NTE655389 OCZ655385:ODA655389 OMV655385:OMW655389 OWR655385:OWS655389 PGN655385:PGO655389 PQJ655385:PQK655389 QAF655385:QAG655389 QKB655385:QKC655389 QTX655385:QTY655389 RDT655385:RDU655389 RNP655385:RNQ655389 RXL655385:RXM655389 SHH655385:SHI655389 SRD655385:SRE655389 TAZ655385:TBA655389 TKV655385:TKW655389 TUR655385:TUS655389 UEN655385:UEO655389 UOJ655385:UOK655389 UYF655385:UYG655389 VIB655385:VIC655389 VRX655385:VRY655389 WBT655385:WBU655389 WLP655385:WLQ655389 WVL655385:WVM655389 D720921:E720925 IZ720921:JA720925 SV720921:SW720925 ACR720921:ACS720925 AMN720921:AMO720925 AWJ720921:AWK720925 BGF720921:BGG720925 BQB720921:BQC720925 BZX720921:BZY720925 CJT720921:CJU720925 CTP720921:CTQ720925 DDL720921:DDM720925 DNH720921:DNI720925 DXD720921:DXE720925 EGZ720921:EHA720925 EQV720921:EQW720925 FAR720921:FAS720925 FKN720921:FKO720925 FUJ720921:FUK720925 GEF720921:GEG720925 GOB720921:GOC720925 GXX720921:GXY720925 HHT720921:HHU720925 HRP720921:HRQ720925 IBL720921:IBM720925 ILH720921:ILI720925 IVD720921:IVE720925 JEZ720921:JFA720925 JOV720921:JOW720925 JYR720921:JYS720925 KIN720921:KIO720925 KSJ720921:KSK720925 LCF720921:LCG720925 LMB720921:LMC720925 LVX720921:LVY720925 MFT720921:MFU720925 MPP720921:MPQ720925 MZL720921:MZM720925 NJH720921:NJI720925 NTD720921:NTE720925 OCZ720921:ODA720925 OMV720921:OMW720925 OWR720921:OWS720925 PGN720921:PGO720925 PQJ720921:PQK720925 QAF720921:QAG720925 QKB720921:QKC720925 QTX720921:QTY720925 RDT720921:RDU720925 RNP720921:RNQ720925 RXL720921:RXM720925 SHH720921:SHI720925 SRD720921:SRE720925 TAZ720921:TBA720925 TKV720921:TKW720925 TUR720921:TUS720925 UEN720921:UEO720925 UOJ720921:UOK720925 UYF720921:UYG720925 VIB720921:VIC720925 VRX720921:VRY720925 WBT720921:WBU720925 WLP720921:WLQ720925 WVL720921:WVM720925 D786457:E786461 IZ786457:JA786461 SV786457:SW786461 ACR786457:ACS786461 AMN786457:AMO786461 AWJ786457:AWK786461 BGF786457:BGG786461 BQB786457:BQC786461 BZX786457:BZY786461 CJT786457:CJU786461 CTP786457:CTQ786461 DDL786457:DDM786461 DNH786457:DNI786461 DXD786457:DXE786461 EGZ786457:EHA786461 EQV786457:EQW786461 FAR786457:FAS786461 FKN786457:FKO786461 FUJ786457:FUK786461 GEF786457:GEG786461 GOB786457:GOC786461 GXX786457:GXY786461 HHT786457:HHU786461 HRP786457:HRQ786461 IBL786457:IBM786461 ILH786457:ILI786461 IVD786457:IVE786461 JEZ786457:JFA786461 JOV786457:JOW786461 JYR786457:JYS786461 KIN786457:KIO786461 KSJ786457:KSK786461 LCF786457:LCG786461 LMB786457:LMC786461 LVX786457:LVY786461 MFT786457:MFU786461 MPP786457:MPQ786461 MZL786457:MZM786461 NJH786457:NJI786461 NTD786457:NTE786461 OCZ786457:ODA786461 OMV786457:OMW786461 OWR786457:OWS786461 PGN786457:PGO786461 PQJ786457:PQK786461 QAF786457:QAG786461 QKB786457:QKC786461 QTX786457:QTY786461 RDT786457:RDU786461 RNP786457:RNQ786461 RXL786457:RXM786461 SHH786457:SHI786461 SRD786457:SRE786461 TAZ786457:TBA786461 TKV786457:TKW786461 TUR786457:TUS786461 UEN786457:UEO786461 UOJ786457:UOK786461 UYF786457:UYG786461 VIB786457:VIC786461 VRX786457:VRY786461 WBT786457:WBU786461 WLP786457:WLQ786461 WVL786457:WVM786461 D851993:E851997 IZ851993:JA851997 SV851993:SW851997 ACR851993:ACS851997 AMN851993:AMO851997 AWJ851993:AWK851997 BGF851993:BGG851997 BQB851993:BQC851997 BZX851993:BZY851997 CJT851993:CJU851997 CTP851993:CTQ851997 DDL851993:DDM851997 DNH851993:DNI851997 DXD851993:DXE851997 EGZ851993:EHA851997 EQV851993:EQW851997 FAR851993:FAS851997 FKN851993:FKO851997 FUJ851993:FUK851997 GEF851993:GEG851997 GOB851993:GOC851997 GXX851993:GXY851997 HHT851993:HHU851997 HRP851993:HRQ851997 IBL851993:IBM851997 ILH851993:ILI851997 IVD851993:IVE851997 JEZ851993:JFA851997 JOV851993:JOW851997 JYR851993:JYS851997 KIN851993:KIO851997 KSJ851993:KSK851997 LCF851993:LCG851997 LMB851993:LMC851997 LVX851993:LVY851997 MFT851993:MFU851997 MPP851993:MPQ851997 MZL851993:MZM851997 NJH851993:NJI851997 NTD851993:NTE851997 OCZ851993:ODA851997 OMV851993:OMW851997 OWR851993:OWS851997 PGN851993:PGO851997 PQJ851993:PQK851997 QAF851993:QAG851997 QKB851993:QKC851997 QTX851993:QTY851997 RDT851993:RDU851997 RNP851993:RNQ851997 RXL851993:RXM851997 SHH851993:SHI851997 SRD851993:SRE851997 TAZ851993:TBA851997 TKV851993:TKW851997 TUR851993:TUS851997 UEN851993:UEO851997 UOJ851993:UOK851997 UYF851993:UYG851997 VIB851993:VIC851997 VRX851993:VRY851997 WBT851993:WBU851997 WLP851993:WLQ851997 WVL851993:WVM851997 D917529:E917533 IZ917529:JA917533 SV917529:SW917533 ACR917529:ACS917533 AMN917529:AMO917533 AWJ917529:AWK917533 BGF917529:BGG917533 BQB917529:BQC917533 BZX917529:BZY917533 CJT917529:CJU917533 CTP917529:CTQ917533 DDL917529:DDM917533 DNH917529:DNI917533 DXD917529:DXE917533 EGZ917529:EHA917533 EQV917529:EQW917533 FAR917529:FAS917533 FKN917529:FKO917533 FUJ917529:FUK917533 GEF917529:GEG917533 GOB917529:GOC917533 GXX917529:GXY917533 HHT917529:HHU917533 HRP917529:HRQ917533 IBL917529:IBM917533 ILH917529:ILI917533 IVD917529:IVE917533 JEZ917529:JFA917533 JOV917529:JOW917533 JYR917529:JYS917533 KIN917529:KIO917533 KSJ917529:KSK917533 LCF917529:LCG917533 LMB917529:LMC917533 LVX917529:LVY917533 MFT917529:MFU917533 MPP917529:MPQ917533 MZL917529:MZM917533 NJH917529:NJI917533 NTD917529:NTE917533 OCZ917529:ODA917533 OMV917529:OMW917533 OWR917529:OWS917533 PGN917529:PGO917533 PQJ917529:PQK917533 QAF917529:QAG917533 QKB917529:QKC917533 QTX917529:QTY917533 RDT917529:RDU917533 RNP917529:RNQ917533 RXL917529:RXM917533 SHH917529:SHI917533 SRD917529:SRE917533 TAZ917529:TBA917533 TKV917529:TKW917533 TUR917529:TUS917533 UEN917529:UEO917533 UOJ917529:UOK917533 UYF917529:UYG917533 VIB917529:VIC917533 VRX917529:VRY917533 WBT917529:WBU917533 WLP917529:WLQ917533 WVL917529:WVM917533 D983065:E983069 IZ983065:JA983069 SV983065:SW983069 ACR983065:ACS983069 AMN983065:AMO983069 AWJ983065:AWK983069 BGF983065:BGG983069 BQB983065:BQC983069 BZX983065:BZY983069 CJT983065:CJU983069 CTP983065:CTQ983069 DDL983065:DDM983069 DNH983065:DNI983069 DXD983065:DXE983069 EGZ983065:EHA983069 EQV983065:EQW983069 FAR983065:FAS983069 FKN983065:FKO983069 FUJ983065:FUK983069 GEF983065:GEG983069 GOB983065:GOC983069 GXX983065:GXY983069 HHT983065:HHU983069 HRP983065:HRQ983069 IBL983065:IBM983069 ILH983065:ILI983069 IVD983065:IVE983069 JEZ983065:JFA983069 JOV983065:JOW983069 JYR983065:JYS983069 KIN983065:KIO983069 KSJ983065:KSK983069 LCF983065:LCG983069 LMB983065:LMC983069 LVX983065:LVY983069 MFT983065:MFU983069 MPP983065:MPQ983069 MZL983065:MZM983069 NJH983065:NJI983069 NTD983065:NTE983069 OCZ983065:ODA983069 OMV983065:OMW983069 OWR983065:OWS983069 PGN983065:PGO983069 PQJ983065:PQK983069 QAF983065:QAG983069 QKB983065:QKC983069 QTX983065:QTY983069 RDT983065:RDU983069 RNP983065:RNQ983069 RXL983065:RXM983069 SHH983065:SHI983069 SRD983065:SRE983069 TAZ983065:TBA983069 TKV983065:TKW983069 TUR983065:TUS983069 UEN983065:UEO983069 UOJ983065:UOK983069 UYF983065:UYG983069 VIB983065:VIC983069 VRX983065:VRY983069 WBT983065:WBU983069 WLP983065:WLQ983069 WVL983065:WVM983069 D58:E58 IZ58:JA58 SV58:SW58 ACR58:ACS58 AMN58:AMO58 AWJ58:AWK58 BGF58:BGG58 BQB58:BQC58 BZX58:BZY58 CJT58:CJU58 CTP58:CTQ58 DDL58:DDM58 DNH58:DNI58 DXD58:DXE58 EGZ58:EHA58 EQV58:EQW58 FAR58:FAS58 FKN58:FKO58 FUJ58:FUK58 GEF58:GEG58 GOB58:GOC58 GXX58:GXY58 HHT58:HHU58 HRP58:HRQ58 IBL58:IBM58 ILH58:ILI58 IVD58:IVE58 JEZ58:JFA58 JOV58:JOW58 JYR58:JYS58 KIN58:KIO58 KSJ58:KSK58 LCF58:LCG58 LMB58:LMC58 LVX58:LVY58 MFT58:MFU58 MPP58:MPQ58 MZL58:MZM58 NJH58:NJI58 NTD58:NTE58 OCZ58:ODA58 OMV58:OMW58 OWR58:OWS58 PGN58:PGO58 PQJ58:PQK58 QAF58:QAG58 QKB58:QKC58 QTX58:QTY58 RDT58:RDU58 RNP58:RNQ58 RXL58:RXM58 SHH58:SHI58 SRD58:SRE58 TAZ58:TBA58 TKV58:TKW58 TUR58:TUS58 UEN58:UEO58 UOJ58:UOK58 UYF58:UYG58 VIB58:VIC58 VRX58:VRY58 WBT58:WBU58 WLP58:WLQ58 WVL58:WVM58 D65590:E65590 IZ65590:JA65590 SV65590:SW65590 ACR65590:ACS65590 AMN65590:AMO65590 AWJ65590:AWK65590 BGF65590:BGG65590 BQB65590:BQC65590 BZX65590:BZY65590 CJT65590:CJU65590 CTP65590:CTQ65590 DDL65590:DDM65590 DNH65590:DNI65590 DXD65590:DXE65590 EGZ65590:EHA65590 EQV65590:EQW65590 FAR65590:FAS65590 FKN65590:FKO65590 FUJ65590:FUK65590 GEF65590:GEG65590 GOB65590:GOC65590 GXX65590:GXY65590 HHT65590:HHU65590 HRP65590:HRQ65590 IBL65590:IBM65590 ILH65590:ILI65590 IVD65590:IVE65590 JEZ65590:JFA65590 JOV65590:JOW65590 JYR65590:JYS65590 KIN65590:KIO65590 KSJ65590:KSK65590 LCF65590:LCG65590 LMB65590:LMC65590 LVX65590:LVY65590 MFT65590:MFU65590 MPP65590:MPQ65590 MZL65590:MZM65590 NJH65590:NJI65590 NTD65590:NTE65590 OCZ65590:ODA65590 OMV65590:OMW65590 OWR65590:OWS65590 PGN65590:PGO65590 PQJ65590:PQK65590 QAF65590:QAG65590 QKB65590:QKC65590 QTX65590:QTY65590 RDT65590:RDU65590 RNP65590:RNQ65590 RXL65590:RXM65590 SHH65590:SHI65590 SRD65590:SRE65590 TAZ65590:TBA65590 TKV65590:TKW65590 TUR65590:TUS65590 UEN65590:UEO65590 UOJ65590:UOK65590 UYF65590:UYG65590 VIB65590:VIC65590 VRX65590:VRY65590 WBT65590:WBU65590 WLP65590:WLQ65590 WVL65590:WVM65590 D131126:E131126 IZ131126:JA131126 SV131126:SW131126 ACR131126:ACS131126 AMN131126:AMO131126 AWJ131126:AWK131126 BGF131126:BGG131126 BQB131126:BQC131126 BZX131126:BZY131126 CJT131126:CJU131126 CTP131126:CTQ131126 DDL131126:DDM131126 DNH131126:DNI131126 DXD131126:DXE131126 EGZ131126:EHA131126 EQV131126:EQW131126 FAR131126:FAS131126 FKN131126:FKO131126 FUJ131126:FUK131126 GEF131126:GEG131126 GOB131126:GOC131126 GXX131126:GXY131126 HHT131126:HHU131126 HRP131126:HRQ131126 IBL131126:IBM131126 ILH131126:ILI131126 IVD131126:IVE131126 JEZ131126:JFA131126 JOV131126:JOW131126 JYR131126:JYS131126 KIN131126:KIO131126 KSJ131126:KSK131126 LCF131126:LCG131126 LMB131126:LMC131126 LVX131126:LVY131126 MFT131126:MFU131126 MPP131126:MPQ131126 MZL131126:MZM131126 NJH131126:NJI131126 NTD131126:NTE131126 OCZ131126:ODA131126 OMV131126:OMW131126 OWR131126:OWS131126 PGN131126:PGO131126 PQJ131126:PQK131126 QAF131126:QAG131126 QKB131126:QKC131126 QTX131126:QTY131126 RDT131126:RDU131126 RNP131126:RNQ131126 RXL131126:RXM131126 SHH131126:SHI131126 SRD131126:SRE131126 TAZ131126:TBA131126 TKV131126:TKW131126 TUR131126:TUS131126 UEN131126:UEO131126 UOJ131126:UOK131126 UYF131126:UYG131126 VIB131126:VIC131126 VRX131126:VRY131126 WBT131126:WBU131126 WLP131126:WLQ131126 WVL131126:WVM131126 D196662:E196662 IZ196662:JA196662 SV196662:SW196662 ACR196662:ACS196662 AMN196662:AMO196662 AWJ196662:AWK196662 BGF196662:BGG196662 BQB196662:BQC196662 BZX196662:BZY196662 CJT196662:CJU196662 CTP196662:CTQ196662 DDL196662:DDM196662 DNH196662:DNI196662 DXD196662:DXE196662 EGZ196662:EHA196662 EQV196662:EQW196662 FAR196662:FAS196662 FKN196662:FKO196662 FUJ196662:FUK196662 GEF196662:GEG196662 GOB196662:GOC196662 GXX196662:GXY196662 HHT196662:HHU196662 HRP196662:HRQ196662 IBL196662:IBM196662 ILH196662:ILI196662 IVD196662:IVE196662 JEZ196662:JFA196662 JOV196662:JOW196662 JYR196662:JYS196662 KIN196662:KIO196662 KSJ196662:KSK196662 LCF196662:LCG196662 LMB196662:LMC196662 LVX196662:LVY196662 MFT196662:MFU196662 MPP196662:MPQ196662 MZL196662:MZM196662 NJH196662:NJI196662 NTD196662:NTE196662 OCZ196662:ODA196662 OMV196662:OMW196662 OWR196662:OWS196662 PGN196662:PGO196662 PQJ196662:PQK196662 QAF196662:QAG196662 QKB196662:QKC196662 QTX196662:QTY196662 RDT196662:RDU196662 RNP196662:RNQ196662 RXL196662:RXM196662 SHH196662:SHI196662 SRD196662:SRE196662 TAZ196662:TBA196662 TKV196662:TKW196662 TUR196662:TUS196662 UEN196662:UEO196662 UOJ196662:UOK196662 UYF196662:UYG196662 VIB196662:VIC196662 VRX196662:VRY196662 WBT196662:WBU196662 WLP196662:WLQ196662 WVL196662:WVM196662 D262198:E262198 IZ262198:JA262198 SV262198:SW262198 ACR262198:ACS262198 AMN262198:AMO262198 AWJ262198:AWK262198 BGF262198:BGG262198 BQB262198:BQC262198 BZX262198:BZY262198 CJT262198:CJU262198 CTP262198:CTQ262198 DDL262198:DDM262198 DNH262198:DNI262198 DXD262198:DXE262198 EGZ262198:EHA262198 EQV262198:EQW262198 FAR262198:FAS262198 FKN262198:FKO262198 FUJ262198:FUK262198 GEF262198:GEG262198 GOB262198:GOC262198 GXX262198:GXY262198 HHT262198:HHU262198 HRP262198:HRQ262198 IBL262198:IBM262198 ILH262198:ILI262198 IVD262198:IVE262198 JEZ262198:JFA262198 JOV262198:JOW262198 JYR262198:JYS262198 KIN262198:KIO262198 KSJ262198:KSK262198 LCF262198:LCG262198 LMB262198:LMC262198 LVX262198:LVY262198 MFT262198:MFU262198 MPP262198:MPQ262198 MZL262198:MZM262198 NJH262198:NJI262198 NTD262198:NTE262198 OCZ262198:ODA262198 OMV262198:OMW262198 OWR262198:OWS262198 PGN262198:PGO262198 PQJ262198:PQK262198 QAF262198:QAG262198 QKB262198:QKC262198 QTX262198:QTY262198 RDT262198:RDU262198 RNP262198:RNQ262198 RXL262198:RXM262198 SHH262198:SHI262198 SRD262198:SRE262198 TAZ262198:TBA262198 TKV262198:TKW262198 TUR262198:TUS262198 UEN262198:UEO262198 UOJ262198:UOK262198 UYF262198:UYG262198 VIB262198:VIC262198 VRX262198:VRY262198 WBT262198:WBU262198 WLP262198:WLQ262198 WVL262198:WVM262198 D327734:E327734 IZ327734:JA327734 SV327734:SW327734 ACR327734:ACS327734 AMN327734:AMO327734 AWJ327734:AWK327734 BGF327734:BGG327734 BQB327734:BQC327734 BZX327734:BZY327734 CJT327734:CJU327734 CTP327734:CTQ327734 DDL327734:DDM327734 DNH327734:DNI327734 DXD327734:DXE327734 EGZ327734:EHA327734 EQV327734:EQW327734 FAR327734:FAS327734 FKN327734:FKO327734 FUJ327734:FUK327734 GEF327734:GEG327734 GOB327734:GOC327734 GXX327734:GXY327734 HHT327734:HHU327734 HRP327734:HRQ327734 IBL327734:IBM327734 ILH327734:ILI327734 IVD327734:IVE327734 JEZ327734:JFA327734 JOV327734:JOW327734 JYR327734:JYS327734 KIN327734:KIO327734 KSJ327734:KSK327734 LCF327734:LCG327734 LMB327734:LMC327734 LVX327734:LVY327734 MFT327734:MFU327734 MPP327734:MPQ327734 MZL327734:MZM327734 NJH327734:NJI327734 NTD327734:NTE327734 OCZ327734:ODA327734 OMV327734:OMW327734 OWR327734:OWS327734 PGN327734:PGO327734 PQJ327734:PQK327734 QAF327734:QAG327734 QKB327734:QKC327734 QTX327734:QTY327734 RDT327734:RDU327734 RNP327734:RNQ327734 RXL327734:RXM327734 SHH327734:SHI327734 SRD327734:SRE327734 TAZ327734:TBA327734 TKV327734:TKW327734 TUR327734:TUS327734 UEN327734:UEO327734 UOJ327734:UOK327734 UYF327734:UYG327734 VIB327734:VIC327734 VRX327734:VRY327734 WBT327734:WBU327734 WLP327734:WLQ327734 WVL327734:WVM327734 D393270:E393270 IZ393270:JA393270 SV393270:SW393270 ACR393270:ACS393270 AMN393270:AMO393270 AWJ393270:AWK393270 BGF393270:BGG393270 BQB393270:BQC393270 BZX393270:BZY393270 CJT393270:CJU393270 CTP393270:CTQ393270 DDL393270:DDM393270 DNH393270:DNI393270 DXD393270:DXE393270 EGZ393270:EHA393270 EQV393270:EQW393270 FAR393270:FAS393270 FKN393270:FKO393270 FUJ393270:FUK393270 GEF393270:GEG393270 GOB393270:GOC393270 GXX393270:GXY393270 HHT393270:HHU393270 HRP393270:HRQ393270 IBL393270:IBM393270 ILH393270:ILI393270 IVD393270:IVE393270 JEZ393270:JFA393270 JOV393270:JOW393270 JYR393270:JYS393270 KIN393270:KIO393270 KSJ393270:KSK393270 LCF393270:LCG393270 LMB393270:LMC393270 LVX393270:LVY393270 MFT393270:MFU393270 MPP393270:MPQ393270 MZL393270:MZM393270 NJH393270:NJI393270 NTD393270:NTE393270 OCZ393270:ODA393270 OMV393270:OMW393270 OWR393270:OWS393270 PGN393270:PGO393270 PQJ393270:PQK393270 QAF393270:QAG393270 QKB393270:QKC393270 QTX393270:QTY393270 RDT393270:RDU393270 RNP393270:RNQ393270 RXL393270:RXM393270 SHH393270:SHI393270 SRD393270:SRE393270 TAZ393270:TBA393270 TKV393270:TKW393270 TUR393270:TUS393270 UEN393270:UEO393270 UOJ393270:UOK393270 UYF393270:UYG393270 VIB393270:VIC393270 VRX393270:VRY393270 WBT393270:WBU393270 WLP393270:WLQ393270 WVL393270:WVM393270 D458806:E458806 IZ458806:JA458806 SV458806:SW458806 ACR458806:ACS458806 AMN458806:AMO458806 AWJ458806:AWK458806 BGF458806:BGG458806 BQB458806:BQC458806 BZX458806:BZY458806 CJT458806:CJU458806 CTP458806:CTQ458806 DDL458806:DDM458806 DNH458806:DNI458806 DXD458806:DXE458806 EGZ458806:EHA458806 EQV458806:EQW458806 FAR458806:FAS458806 FKN458806:FKO458806 FUJ458806:FUK458806 GEF458806:GEG458806 GOB458806:GOC458806 GXX458806:GXY458806 HHT458806:HHU458806 HRP458806:HRQ458806 IBL458806:IBM458806 ILH458806:ILI458806 IVD458806:IVE458806 JEZ458806:JFA458806 JOV458806:JOW458806 JYR458806:JYS458806 KIN458806:KIO458806 KSJ458806:KSK458806 LCF458806:LCG458806 LMB458806:LMC458806 LVX458806:LVY458806 MFT458806:MFU458806 MPP458806:MPQ458806 MZL458806:MZM458806 NJH458806:NJI458806 NTD458806:NTE458806 OCZ458806:ODA458806 OMV458806:OMW458806 OWR458806:OWS458806 PGN458806:PGO458806 PQJ458806:PQK458806 QAF458806:QAG458806 QKB458806:QKC458806 QTX458806:QTY458806 RDT458806:RDU458806 RNP458806:RNQ458806 RXL458806:RXM458806 SHH458806:SHI458806 SRD458806:SRE458806 TAZ458806:TBA458806 TKV458806:TKW458806 TUR458806:TUS458806 UEN458806:UEO458806 UOJ458806:UOK458806 UYF458806:UYG458806 VIB458806:VIC458806 VRX458806:VRY458806 WBT458806:WBU458806 WLP458806:WLQ458806 WVL458806:WVM458806 D524342:E524342 IZ524342:JA524342 SV524342:SW524342 ACR524342:ACS524342 AMN524342:AMO524342 AWJ524342:AWK524342 BGF524342:BGG524342 BQB524342:BQC524342 BZX524342:BZY524342 CJT524342:CJU524342 CTP524342:CTQ524342 DDL524342:DDM524342 DNH524342:DNI524342 DXD524342:DXE524342 EGZ524342:EHA524342 EQV524342:EQW524342 FAR524342:FAS524342 FKN524342:FKO524342 FUJ524342:FUK524342 GEF524342:GEG524342 GOB524342:GOC524342 GXX524342:GXY524342 HHT524342:HHU524342 HRP524342:HRQ524342 IBL524342:IBM524342 ILH524342:ILI524342 IVD524342:IVE524342 JEZ524342:JFA524342 JOV524342:JOW524342 JYR524342:JYS524342 KIN524342:KIO524342 KSJ524342:KSK524342 LCF524342:LCG524342 LMB524342:LMC524342 LVX524342:LVY524342 MFT524342:MFU524342 MPP524342:MPQ524342 MZL524342:MZM524342 NJH524342:NJI524342 NTD524342:NTE524342 OCZ524342:ODA524342 OMV524342:OMW524342 OWR524342:OWS524342 PGN524342:PGO524342 PQJ524342:PQK524342 QAF524342:QAG524342 QKB524342:QKC524342 QTX524342:QTY524342 RDT524342:RDU524342 RNP524342:RNQ524342 RXL524342:RXM524342 SHH524342:SHI524342 SRD524342:SRE524342 TAZ524342:TBA524342 TKV524342:TKW524342 TUR524342:TUS524342 UEN524342:UEO524342 UOJ524342:UOK524342 UYF524342:UYG524342 VIB524342:VIC524342 VRX524342:VRY524342 WBT524342:WBU524342 WLP524342:WLQ524342 WVL524342:WVM524342 D589878:E589878 IZ589878:JA589878 SV589878:SW589878 ACR589878:ACS589878 AMN589878:AMO589878 AWJ589878:AWK589878 BGF589878:BGG589878 BQB589878:BQC589878 BZX589878:BZY589878 CJT589878:CJU589878 CTP589878:CTQ589878 DDL589878:DDM589878 DNH589878:DNI589878 DXD589878:DXE589878 EGZ589878:EHA589878 EQV589878:EQW589878 FAR589878:FAS589878 FKN589878:FKO589878 FUJ589878:FUK589878 GEF589878:GEG589878 GOB589878:GOC589878 GXX589878:GXY589878 HHT589878:HHU589878 HRP589878:HRQ589878 IBL589878:IBM589878 ILH589878:ILI589878 IVD589878:IVE589878 JEZ589878:JFA589878 JOV589878:JOW589878 JYR589878:JYS589878 KIN589878:KIO589878 KSJ589878:KSK589878 LCF589878:LCG589878 LMB589878:LMC589878 LVX589878:LVY589878 MFT589878:MFU589878 MPP589878:MPQ589878 MZL589878:MZM589878 NJH589878:NJI589878 NTD589878:NTE589878 OCZ589878:ODA589878 OMV589878:OMW589878 OWR589878:OWS589878 PGN589878:PGO589878 PQJ589878:PQK589878 QAF589878:QAG589878 QKB589878:QKC589878 QTX589878:QTY589878 RDT589878:RDU589878 RNP589878:RNQ589878 RXL589878:RXM589878 SHH589878:SHI589878 SRD589878:SRE589878 TAZ589878:TBA589878 TKV589878:TKW589878 TUR589878:TUS589878 UEN589878:UEO589878 UOJ589878:UOK589878 UYF589878:UYG589878 VIB589878:VIC589878 VRX589878:VRY589878 WBT589878:WBU589878 WLP589878:WLQ589878 WVL589878:WVM589878 D655414:E655414 IZ655414:JA655414 SV655414:SW655414 ACR655414:ACS655414 AMN655414:AMO655414 AWJ655414:AWK655414 BGF655414:BGG655414 BQB655414:BQC655414 BZX655414:BZY655414 CJT655414:CJU655414 CTP655414:CTQ655414 DDL655414:DDM655414 DNH655414:DNI655414 DXD655414:DXE655414 EGZ655414:EHA655414 EQV655414:EQW655414 FAR655414:FAS655414 FKN655414:FKO655414 FUJ655414:FUK655414 GEF655414:GEG655414 GOB655414:GOC655414 GXX655414:GXY655414 HHT655414:HHU655414 HRP655414:HRQ655414 IBL655414:IBM655414 ILH655414:ILI655414 IVD655414:IVE655414 JEZ655414:JFA655414 JOV655414:JOW655414 JYR655414:JYS655414 KIN655414:KIO655414 KSJ655414:KSK655414 LCF655414:LCG655414 LMB655414:LMC655414 LVX655414:LVY655414 MFT655414:MFU655414 MPP655414:MPQ655414 MZL655414:MZM655414 NJH655414:NJI655414 NTD655414:NTE655414 OCZ655414:ODA655414 OMV655414:OMW655414 OWR655414:OWS655414 PGN655414:PGO655414 PQJ655414:PQK655414 QAF655414:QAG655414 QKB655414:QKC655414 QTX655414:QTY655414 RDT655414:RDU655414 RNP655414:RNQ655414 RXL655414:RXM655414 SHH655414:SHI655414 SRD655414:SRE655414 TAZ655414:TBA655414 TKV655414:TKW655414 TUR655414:TUS655414 UEN655414:UEO655414 UOJ655414:UOK655414 UYF655414:UYG655414 VIB655414:VIC655414 VRX655414:VRY655414 WBT655414:WBU655414 WLP655414:WLQ655414 WVL655414:WVM655414 D720950:E720950 IZ720950:JA720950 SV720950:SW720950 ACR720950:ACS720950 AMN720950:AMO720950 AWJ720950:AWK720950 BGF720950:BGG720950 BQB720950:BQC720950 BZX720950:BZY720950 CJT720950:CJU720950 CTP720950:CTQ720950 DDL720950:DDM720950 DNH720950:DNI720950 DXD720950:DXE720950 EGZ720950:EHA720950 EQV720950:EQW720950 FAR720950:FAS720950 FKN720950:FKO720950 FUJ720950:FUK720950 GEF720950:GEG720950 GOB720950:GOC720950 GXX720950:GXY720950 HHT720950:HHU720950 HRP720950:HRQ720950 IBL720950:IBM720950 ILH720950:ILI720950 IVD720950:IVE720950 JEZ720950:JFA720950 JOV720950:JOW720950 JYR720950:JYS720950 KIN720950:KIO720950 KSJ720950:KSK720950 LCF720950:LCG720950 LMB720950:LMC720950 LVX720950:LVY720950 MFT720950:MFU720950 MPP720950:MPQ720950 MZL720950:MZM720950 NJH720950:NJI720950 NTD720950:NTE720950 OCZ720950:ODA720950 OMV720950:OMW720950 OWR720950:OWS720950 PGN720950:PGO720950 PQJ720950:PQK720950 QAF720950:QAG720950 QKB720950:QKC720950 QTX720950:QTY720950 RDT720950:RDU720950 RNP720950:RNQ720950 RXL720950:RXM720950 SHH720950:SHI720950 SRD720950:SRE720950 TAZ720950:TBA720950 TKV720950:TKW720950 TUR720950:TUS720950 UEN720950:UEO720950 UOJ720950:UOK720950 UYF720950:UYG720950 VIB720950:VIC720950 VRX720950:VRY720950 WBT720950:WBU720950 WLP720950:WLQ720950 WVL720950:WVM720950 D786486:E786486 IZ786486:JA786486 SV786486:SW786486 ACR786486:ACS786486 AMN786486:AMO786486 AWJ786486:AWK786486 BGF786486:BGG786486 BQB786486:BQC786486 BZX786486:BZY786486 CJT786486:CJU786486 CTP786486:CTQ786486 DDL786486:DDM786486 DNH786486:DNI786486 DXD786486:DXE786486 EGZ786486:EHA786486 EQV786486:EQW786486 FAR786486:FAS786486 FKN786486:FKO786486 FUJ786486:FUK786486 GEF786486:GEG786486 GOB786486:GOC786486 GXX786486:GXY786486 HHT786486:HHU786486 HRP786486:HRQ786486 IBL786486:IBM786486 ILH786486:ILI786486 IVD786486:IVE786486 JEZ786486:JFA786486 JOV786486:JOW786486 JYR786486:JYS786486 KIN786486:KIO786486 KSJ786486:KSK786486 LCF786486:LCG786486 LMB786486:LMC786486 LVX786486:LVY786486 MFT786486:MFU786486 MPP786486:MPQ786486 MZL786486:MZM786486 NJH786486:NJI786486 NTD786486:NTE786486 OCZ786486:ODA786486 OMV786486:OMW786486 OWR786486:OWS786486 PGN786486:PGO786486 PQJ786486:PQK786486 QAF786486:QAG786486 QKB786486:QKC786486 QTX786486:QTY786486 RDT786486:RDU786486 RNP786486:RNQ786486 RXL786486:RXM786486 SHH786486:SHI786486 SRD786486:SRE786486 TAZ786486:TBA786486 TKV786486:TKW786486 TUR786486:TUS786486 UEN786486:UEO786486 UOJ786486:UOK786486 UYF786486:UYG786486 VIB786486:VIC786486 VRX786486:VRY786486 WBT786486:WBU786486 WLP786486:WLQ786486 WVL786486:WVM786486 D852022:E852022 IZ852022:JA852022 SV852022:SW852022 ACR852022:ACS852022 AMN852022:AMO852022 AWJ852022:AWK852022 BGF852022:BGG852022 BQB852022:BQC852022 BZX852022:BZY852022 CJT852022:CJU852022 CTP852022:CTQ852022 DDL852022:DDM852022 DNH852022:DNI852022 DXD852022:DXE852022 EGZ852022:EHA852022 EQV852022:EQW852022 FAR852022:FAS852022 FKN852022:FKO852022 FUJ852022:FUK852022 GEF852022:GEG852022 GOB852022:GOC852022 GXX852022:GXY852022 HHT852022:HHU852022 HRP852022:HRQ852022 IBL852022:IBM852022 ILH852022:ILI852022 IVD852022:IVE852022 JEZ852022:JFA852022 JOV852022:JOW852022 JYR852022:JYS852022 KIN852022:KIO852022 KSJ852022:KSK852022 LCF852022:LCG852022 LMB852022:LMC852022 LVX852022:LVY852022 MFT852022:MFU852022 MPP852022:MPQ852022 MZL852022:MZM852022 NJH852022:NJI852022 NTD852022:NTE852022 OCZ852022:ODA852022 OMV852022:OMW852022 OWR852022:OWS852022 PGN852022:PGO852022 PQJ852022:PQK852022 QAF852022:QAG852022 QKB852022:QKC852022 QTX852022:QTY852022 RDT852022:RDU852022 RNP852022:RNQ852022 RXL852022:RXM852022 SHH852022:SHI852022 SRD852022:SRE852022 TAZ852022:TBA852022 TKV852022:TKW852022 TUR852022:TUS852022 UEN852022:UEO852022 UOJ852022:UOK852022 UYF852022:UYG852022 VIB852022:VIC852022 VRX852022:VRY852022 WBT852022:WBU852022 WLP852022:WLQ852022 WVL852022:WVM852022 D917558:E917558 IZ917558:JA917558 SV917558:SW917558 ACR917558:ACS917558 AMN917558:AMO917558 AWJ917558:AWK917558 BGF917558:BGG917558 BQB917558:BQC917558 BZX917558:BZY917558 CJT917558:CJU917558 CTP917558:CTQ917558 DDL917558:DDM917558 DNH917558:DNI917558 DXD917558:DXE917558 EGZ917558:EHA917558 EQV917558:EQW917558 FAR917558:FAS917558 FKN917558:FKO917558 FUJ917558:FUK917558 GEF917558:GEG917558 GOB917558:GOC917558 GXX917558:GXY917558 HHT917558:HHU917558 HRP917558:HRQ917558 IBL917558:IBM917558 ILH917558:ILI917558 IVD917558:IVE917558 JEZ917558:JFA917558 JOV917558:JOW917558 JYR917558:JYS917558 KIN917558:KIO917558 KSJ917558:KSK917558 LCF917558:LCG917558 LMB917558:LMC917558 LVX917558:LVY917558 MFT917558:MFU917558 MPP917558:MPQ917558 MZL917558:MZM917558 NJH917558:NJI917558 NTD917558:NTE917558 OCZ917558:ODA917558 OMV917558:OMW917558 OWR917558:OWS917558 PGN917558:PGO917558 PQJ917558:PQK917558 QAF917558:QAG917558 QKB917558:QKC917558 QTX917558:QTY917558 RDT917558:RDU917558 RNP917558:RNQ917558 RXL917558:RXM917558 SHH917558:SHI917558 SRD917558:SRE917558 TAZ917558:TBA917558 TKV917558:TKW917558 TUR917558:TUS917558 UEN917558:UEO917558 UOJ917558:UOK917558 UYF917558:UYG917558 VIB917558:VIC917558 VRX917558:VRY917558 WBT917558:WBU917558 WLP917558:WLQ917558 WVL917558:WVM917558 D983094:E983094 IZ983094:JA983094 SV983094:SW983094 ACR983094:ACS983094 AMN983094:AMO983094 AWJ983094:AWK983094 BGF983094:BGG983094 BQB983094:BQC983094 BZX983094:BZY983094 CJT983094:CJU983094 CTP983094:CTQ983094 DDL983094:DDM983094 DNH983094:DNI983094 DXD983094:DXE983094 EGZ983094:EHA983094 EQV983094:EQW983094 FAR983094:FAS983094 FKN983094:FKO983094 FUJ983094:FUK983094 GEF983094:GEG983094 GOB983094:GOC983094 GXX983094:GXY983094 HHT983094:HHU983094 HRP983094:HRQ983094 IBL983094:IBM983094 ILH983094:ILI983094 IVD983094:IVE983094 JEZ983094:JFA983094 JOV983094:JOW983094 JYR983094:JYS983094 KIN983094:KIO983094 KSJ983094:KSK983094 LCF983094:LCG983094 LMB983094:LMC983094 LVX983094:LVY983094 MFT983094:MFU983094 MPP983094:MPQ983094 MZL983094:MZM983094 NJH983094:NJI983094 NTD983094:NTE983094 OCZ983094:ODA983094 OMV983094:OMW983094 OWR983094:OWS983094 PGN983094:PGO983094 PQJ983094:PQK983094 QAF983094:QAG983094 QKB983094:QKC983094 QTX983094:QTY983094 RDT983094:RDU983094 RNP983094:RNQ983094 RXL983094:RXM983094 SHH983094:SHI983094 SRD983094:SRE983094 TAZ983094:TBA983094 TKV983094:TKW983094 TUR983094:TUS983094 UEN983094:UEO983094 UOJ983094:UOK983094 UYF983094:UYG983094 VIB983094:VIC983094 VRX983094:VRY983094 WBT983094:WBU983094 WLP983094:WLQ983094 WVL983094:WVM983094 D30:E35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57:E65557 IZ65557:JA65557 SV65557:SW65557 ACR65557:ACS65557 AMN65557:AMO65557 AWJ65557:AWK65557 BGF65557:BGG65557 BQB65557:BQC65557 BZX65557:BZY65557 CJT65557:CJU65557 CTP65557:CTQ65557 DDL65557:DDM65557 DNH65557:DNI65557 DXD65557:DXE65557 EGZ65557:EHA65557 EQV65557:EQW65557 FAR65557:FAS65557 FKN65557:FKO65557 FUJ65557:FUK65557 GEF65557:GEG65557 GOB65557:GOC65557 GXX65557:GXY65557 HHT65557:HHU65557 HRP65557:HRQ65557 IBL65557:IBM65557 ILH65557:ILI65557 IVD65557:IVE65557 JEZ65557:JFA65557 JOV65557:JOW65557 JYR65557:JYS65557 KIN65557:KIO65557 KSJ65557:KSK65557 LCF65557:LCG65557 LMB65557:LMC65557 LVX65557:LVY65557 MFT65557:MFU65557 MPP65557:MPQ65557 MZL65557:MZM65557 NJH65557:NJI65557 NTD65557:NTE65557 OCZ65557:ODA65557 OMV65557:OMW65557 OWR65557:OWS65557 PGN65557:PGO65557 PQJ65557:PQK65557 QAF65557:QAG65557 QKB65557:QKC65557 QTX65557:QTY65557 RDT65557:RDU65557 RNP65557:RNQ65557 RXL65557:RXM65557 SHH65557:SHI65557 SRD65557:SRE65557 TAZ65557:TBA65557 TKV65557:TKW65557 TUR65557:TUS65557 UEN65557:UEO65557 UOJ65557:UOK65557 UYF65557:UYG65557 VIB65557:VIC65557 VRX65557:VRY65557 WBT65557:WBU65557 WLP65557:WLQ65557 WVL65557:WVM65557 D131093:E131093 IZ131093:JA131093 SV131093:SW131093 ACR131093:ACS131093 AMN131093:AMO131093 AWJ131093:AWK131093 BGF131093:BGG131093 BQB131093:BQC131093 BZX131093:BZY131093 CJT131093:CJU131093 CTP131093:CTQ131093 DDL131093:DDM131093 DNH131093:DNI131093 DXD131093:DXE131093 EGZ131093:EHA131093 EQV131093:EQW131093 FAR131093:FAS131093 FKN131093:FKO131093 FUJ131093:FUK131093 GEF131093:GEG131093 GOB131093:GOC131093 GXX131093:GXY131093 HHT131093:HHU131093 HRP131093:HRQ131093 IBL131093:IBM131093 ILH131093:ILI131093 IVD131093:IVE131093 JEZ131093:JFA131093 JOV131093:JOW131093 JYR131093:JYS131093 KIN131093:KIO131093 KSJ131093:KSK131093 LCF131093:LCG131093 LMB131093:LMC131093 LVX131093:LVY131093 MFT131093:MFU131093 MPP131093:MPQ131093 MZL131093:MZM131093 NJH131093:NJI131093 NTD131093:NTE131093 OCZ131093:ODA131093 OMV131093:OMW131093 OWR131093:OWS131093 PGN131093:PGO131093 PQJ131093:PQK131093 QAF131093:QAG131093 QKB131093:QKC131093 QTX131093:QTY131093 RDT131093:RDU131093 RNP131093:RNQ131093 RXL131093:RXM131093 SHH131093:SHI131093 SRD131093:SRE131093 TAZ131093:TBA131093 TKV131093:TKW131093 TUR131093:TUS131093 UEN131093:UEO131093 UOJ131093:UOK131093 UYF131093:UYG131093 VIB131093:VIC131093 VRX131093:VRY131093 WBT131093:WBU131093 WLP131093:WLQ131093 WVL131093:WVM131093 D196629:E196629 IZ196629:JA196629 SV196629:SW196629 ACR196629:ACS196629 AMN196629:AMO196629 AWJ196629:AWK196629 BGF196629:BGG196629 BQB196629:BQC196629 BZX196629:BZY196629 CJT196629:CJU196629 CTP196629:CTQ196629 DDL196629:DDM196629 DNH196629:DNI196629 DXD196629:DXE196629 EGZ196629:EHA196629 EQV196629:EQW196629 FAR196629:FAS196629 FKN196629:FKO196629 FUJ196629:FUK196629 GEF196629:GEG196629 GOB196629:GOC196629 GXX196629:GXY196629 HHT196629:HHU196629 HRP196629:HRQ196629 IBL196629:IBM196629 ILH196629:ILI196629 IVD196629:IVE196629 JEZ196629:JFA196629 JOV196629:JOW196629 JYR196629:JYS196629 KIN196629:KIO196629 KSJ196629:KSK196629 LCF196629:LCG196629 LMB196629:LMC196629 LVX196629:LVY196629 MFT196629:MFU196629 MPP196629:MPQ196629 MZL196629:MZM196629 NJH196629:NJI196629 NTD196629:NTE196629 OCZ196629:ODA196629 OMV196629:OMW196629 OWR196629:OWS196629 PGN196629:PGO196629 PQJ196629:PQK196629 QAF196629:QAG196629 QKB196629:QKC196629 QTX196629:QTY196629 RDT196629:RDU196629 RNP196629:RNQ196629 RXL196629:RXM196629 SHH196629:SHI196629 SRD196629:SRE196629 TAZ196629:TBA196629 TKV196629:TKW196629 TUR196629:TUS196629 UEN196629:UEO196629 UOJ196629:UOK196629 UYF196629:UYG196629 VIB196629:VIC196629 VRX196629:VRY196629 WBT196629:WBU196629 WLP196629:WLQ196629 WVL196629:WVM196629 D262165:E262165 IZ262165:JA262165 SV262165:SW262165 ACR262165:ACS262165 AMN262165:AMO262165 AWJ262165:AWK262165 BGF262165:BGG262165 BQB262165:BQC262165 BZX262165:BZY262165 CJT262165:CJU262165 CTP262165:CTQ262165 DDL262165:DDM262165 DNH262165:DNI262165 DXD262165:DXE262165 EGZ262165:EHA262165 EQV262165:EQW262165 FAR262165:FAS262165 FKN262165:FKO262165 FUJ262165:FUK262165 GEF262165:GEG262165 GOB262165:GOC262165 GXX262165:GXY262165 HHT262165:HHU262165 HRP262165:HRQ262165 IBL262165:IBM262165 ILH262165:ILI262165 IVD262165:IVE262165 JEZ262165:JFA262165 JOV262165:JOW262165 JYR262165:JYS262165 KIN262165:KIO262165 KSJ262165:KSK262165 LCF262165:LCG262165 LMB262165:LMC262165 LVX262165:LVY262165 MFT262165:MFU262165 MPP262165:MPQ262165 MZL262165:MZM262165 NJH262165:NJI262165 NTD262165:NTE262165 OCZ262165:ODA262165 OMV262165:OMW262165 OWR262165:OWS262165 PGN262165:PGO262165 PQJ262165:PQK262165 QAF262165:QAG262165 QKB262165:QKC262165 QTX262165:QTY262165 RDT262165:RDU262165 RNP262165:RNQ262165 RXL262165:RXM262165 SHH262165:SHI262165 SRD262165:SRE262165 TAZ262165:TBA262165 TKV262165:TKW262165 TUR262165:TUS262165 UEN262165:UEO262165 UOJ262165:UOK262165 UYF262165:UYG262165 VIB262165:VIC262165 VRX262165:VRY262165 WBT262165:WBU262165 WLP262165:WLQ262165 WVL262165:WVM262165 D327701:E327701 IZ327701:JA327701 SV327701:SW327701 ACR327701:ACS327701 AMN327701:AMO327701 AWJ327701:AWK327701 BGF327701:BGG327701 BQB327701:BQC327701 BZX327701:BZY327701 CJT327701:CJU327701 CTP327701:CTQ327701 DDL327701:DDM327701 DNH327701:DNI327701 DXD327701:DXE327701 EGZ327701:EHA327701 EQV327701:EQW327701 FAR327701:FAS327701 FKN327701:FKO327701 FUJ327701:FUK327701 GEF327701:GEG327701 GOB327701:GOC327701 GXX327701:GXY327701 HHT327701:HHU327701 HRP327701:HRQ327701 IBL327701:IBM327701 ILH327701:ILI327701 IVD327701:IVE327701 JEZ327701:JFA327701 JOV327701:JOW327701 JYR327701:JYS327701 KIN327701:KIO327701 KSJ327701:KSK327701 LCF327701:LCG327701 LMB327701:LMC327701 LVX327701:LVY327701 MFT327701:MFU327701 MPP327701:MPQ327701 MZL327701:MZM327701 NJH327701:NJI327701 NTD327701:NTE327701 OCZ327701:ODA327701 OMV327701:OMW327701 OWR327701:OWS327701 PGN327701:PGO327701 PQJ327701:PQK327701 QAF327701:QAG327701 QKB327701:QKC327701 QTX327701:QTY327701 RDT327701:RDU327701 RNP327701:RNQ327701 RXL327701:RXM327701 SHH327701:SHI327701 SRD327701:SRE327701 TAZ327701:TBA327701 TKV327701:TKW327701 TUR327701:TUS327701 UEN327701:UEO327701 UOJ327701:UOK327701 UYF327701:UYG327701 VIB327701:VIC327701 VRX327701:VRY327701 WBT327701:WBU327701 WLP327701:WLQ327701 WVL327701:WVM327701 D393237:E393237 IZ393237:JA393237 SV393237:SW393237 ACR393237:ACS393237 AMN393237:AMO393237 AWJ393237:AWK393237 BGF393237:BGG393237 BQB393237:BQC393237 BZX393237:BZY393237 CJT393237:CJU393237 CTP393237:CTQ393237 DDL393237:DDM393237 DNH393237:DNI393237 DXD393237:DXE393237 EGZ393237:EHA393237 EQV393237:EQW393237 FAR393237:FAS393237 FKN393237:FKO393237 FUJ393237:FUK393237 GEF393237:GEG393237 GOB393237:GOC393237 GXX393237:GXY393237 HHT393237:HHU393237 HRP393237:HRQ393237 IBL393237:IBM393237 ILH393237:ILI393237 IVD393237:IVE393237 JEZ393237:JFA393237 JOV393237:JOW393237 JYR393237:JYS393237 KIN393237:KIO393237 KSJ393237:KSK393237 LCF393237:LCG393237 LMB393237:LMC393237 LVX393237:LVY393237 MFT393237:MFU393237 MPP393237:MPQ393237 MZL393237:MZM393237 NJH393237:NJI393237 NTD393237:NTE393237 OCZ393237:ODA393237 OMV393237:OMW393237 OWR393237:OWS393237 PGN393237:PGO393237 PQJ393237:PQK393237 QAF393237:QAG393237 QKB393237:QKC393237 QTX393237:QTY393237 RDT393237:RDU393237 RNP393237:RNQ393237 RXL393237:RXM393237 SHH393237:SHI393237 SRD393237:SRE393237 TAZ393237:TBA393237 TKV393237:TKW393237 TUR393237:TUS393237 UEN393237:UEO393237 UOJ393237:UOK393237 UYF393237:UYG393237 VIB393237:VIC393237 VRX393237:VRY393237 WBT393237:WBU393237 WLP393237:WLQ393237 WVL393237:WVM393237 D458773:E458773 IZ458773:JA458773 SV458773:SW458773 ACR458773:ACS458773 AMN458773:AMO458773 AWJ458773:AWK458773 BGF458773:BGG458773 BQB458773:BQC458773 BZX458773:BZY458773 CJT458773:CJU458773 CTP458773:CTQ458773 DDL458773:DDM458773 DNH458773:DNI458773 DXD458773:DXE458773 EGZ458773:EHA458773 EQV458773:EQW458773 FAR458773:FAS458773 FKN458773:FKO458773 FUJ458773:FUK458773 GEF458773:GEG458773 GOB458773:GOC458773 GXX458773:GXY458773 HHT458773:HHU458773 HRP458773:HRQ458773 IBL458773:IBM458773 ILH458773:ILI458773 IVD458773:IVE458773 JEZ458773:JFA458773 JOV458773:JOW458773 JYR458773:JYS458773 KIN458773:KIO458773 KSJ458773:KSK458773 LCF458773:LCG458773 LMB458773:LMC458773 LVX458773:LVY458773 MFT458773:MFU458773 MPP458773:MPQ458773 MZL458773:MZM458773 NJH458773:NJI458773 NTD458773:NTE458773 OCZ458773:ODA458773 OMV458773:OMW458773 OWR458773:OWS458773 PGN458773:PGO458773 PQJ458773:PQK458773 QAF458773:QAG458773 QKB458773:QKC458773 QTX458773:QTY458773 RDT458773:RDU458773 RNP458773:RNQ458773 RXL458773:RXM458773 SHH458773:SHI458773 SRD458773:SRE458773 TAZ458773:TBA458773 TKV458773:TKW458773 TUR458773:TUS458773 UEN458773:UEO458773 UOJ458773:UOK458773 UYF458773:UYG458773 VIB458773:VIC458773 VRX458773:VRY458773 WBT458773:WBU458773 WLP458773:WLQ458773 WVL458773:WVM458773 D524309:E524309 IZ524309:JA524309 SV524309:SW524309 ACR524309:ACS524309 AMN524309:AMO524309 AWJ524309:AWK524309 BGF524309:BGG524309 BQB524309:BQC524309 BZX524309:BZY524309 CJT524309:CJU524309 CTP524309:CTQ524309 DDL524309:DDM524309 DNH524309:DNI524309 DXD524309:DXE524309 EGZ524309:EHA524309 EQV524309:EQW524309 FAR524309:FAS524309 FKN524309:FKO524309 FUJ524309:FUK524309 GEF524309:GEG524309 GOB524309:GOC524309 GXX524309:GXY524309 HHT524309:HHU524309 HRP524309:HRQ524309 IBL524309:IBM524309 ILH524309:ILI524309 IVD524309:IVE524309 JEZ524309:JFA524309 JOV524309:JOW524309 JYR524309:JYS524309 KIN524309:KIO524309 KSJ524309:KSK524309 LCF524309:LCG524309 LMB524309:LMC524309 LVX524309:LVY524309 MFT524309:MFU524309 MPP524309:MPQ524309 MZL524309:MZM524309 NJH524309:NJI524309 NTD524309:NTE524309 OCZ524309:ODA524309 OMV524309:OMW524309 OWR524309:OWS524309 PGN524309:PGO524309 PQJ524309:PQK524309 QAF524309:QAG524309 QKB524309:QKC524309 QTX524309:QTY524309 RDT524309:RDU524309 RNP524309:RNQ524309 RXL524309:RXM524309 SHH524309:SHI524309 SRD524309:SRE524309 TAZ524309:TBA524309 TKV524309:TKW524309 TUR524309:TUS524309 UEN524309:UEO524309 UOJ524309:UOK524309 UYF524309:UYG524309 VIB524309:VIC524309 VRX524309:VRY524309 WBT524309:WBU524309 WLP524309:WLQ524309 WVL524309:WVM524309 D589845:E589845 IZ589845:JA589845 SV589845:SW589845 ACR589845:ACS589845 AMN589845:AMO589845 AWJ589845:AWK589845 BGF589845:BGG589845 BQB589845:BQC589845 BZX589845:BZY589845 CJT589845:CJU589845 CTP589845:CTQ589845 DDL589845:DDM589845 DNH589845:DNI589845 DXD589845:DXE589845 EGZ589845:EHA589845 EQV589845:EQW589845 FAR589845:FAS589845 FKN589845:FKO589845 FUJ589845:FUK589845 GEF589845:GEG589845 GOB589845:GOC589845 GXX589845:GXY589845 HHT589845:HHU589845 HRP589845:HRQ589845 IBL589845:IBM589845 ILH589845:ILI589845 IVD589845:IVE589845 JEZ589845:JFA589845 JOV589845:JOW589845 JYR589845:JYS589845 KIN589845:KIO589845 KSJ589845:KSK589845 LCF589845:LCG589845 LMB589845:LMC589845 LVX589845:LVY589845 MFT589845:MFU589845 MPP589845:MPQ589845 MZL589845:MZM589845 NJH589845:NJI589845 NTD589845:NTE589845 OCZ589845:ODA589845 OMV589845:OMW589845 OWR589845:OWS589845 PGN589845:PGO589845 PQJ589845:PQK589845 QAF589845:QAG589845 QKB589845:QKC589845 QTX589845:QTY589845 RDT589845:RDU589845 RNP589845:RNQ589845 RXL589845:RXM589845 SHH589845:SHI589845 SRD589845:SRE589845 TAZ589845:TBA589845 TKV589845:TKW589845 TUR589845:TUS589845 UEN589845:UEO589845 UOJ589845:UOK589845 UYF589845:UYG589845 VIB589845:VIC589845 VRX589845:VRY589845 WBT589845:WBU589845 WLP589845:WLQ589845 WVL589845:WVM589845 D655381:E655381 IZ655381:JA655381 SV655381:SW655381 ACR655381:ACS655381 AMN655381:AMO655381 AWJ655381:AWK655381 BGF655381:BGG655381 BQB655381:BQC655381 BZX655381:BZY655381 CJT655381:CJU655381 CTP655381:CTQ655381 DDL655381:DDM655381 DNH655381:DNI655381 DXD655381:DXE655381 EGZ655381:EHA655381 EQV655381:EQW655381 FAR655381:FAS655381 FKN655381:FKO655381 FUJ655381:FUK655381 GEF655381:GEG655381 GOB655381:GOC655381 GXX655381:GXY655381 HHT655381:HHU655381 HRP655381:HRQ655381 IBL655381:IBM655381 ILH655381:ILI655381 IVD655381:IVE655381 JEZ655381:JFA655381 JOV655381:JOW655381 JYR655381:JYS655381 KIN655381:KIO655381 KSJ655381:KSK655381 LCF655381:LCG655381 LMB655381:LMC655381 LVX655381:LVY655381 MFT655381:MFU655381 MPP655381:MPQ655381 MZL655381:MZM655381 NJH655381:NJI655381 NTD655381:NTE655381 OCZ655381:ODA655381 OMV655381:OMW655381 OWR655381:OWS655381 PGN655381:PGO655381 PQJ655381:PQK655381 QAF655381:QAG655381 QKB655381:QKC655381 QTX655381:QTY655381 RDT655381:RDU655381 RNP655381:RNQ655381 RXL655381:RXM655381 SHH655381:SHI655381 SRD655381:SRE655381 TAZ655381:TBA655381 TKV655381:TKW655381 TUR655381:TUS655381 UEN655381:UEO655381 UOJ655381:UOK655381 UYF655381:UYG655381 VIB655381:VIC655381 VRX655381:VRY655381 WBT655381:WBU655381 WLP655381:WLQ655381 WVL655381:WVM655381 D720917:E720917 IZ720917:JA720917 SV720917:SW720917 ACR720917:ACS720917 AMN720917:AMO720917 AWJ720917:AWK720917 BGF720917:BGG720917 BQB720917:BQC720917 BZX720917:BZY720917 CJT720917:CJU720917 CTP720917:CTQ720917 DDL720917:DDM720917 DNH720917:DNI720917 DXD720917:DXE720917 EGZ720917:EHA720917 EQV720917:EQW720917 FAR720917:FAS720917 FKN720917:FKO720917 FUJ720917:FUK720917 GEF720917:GEG720917 GOB720917:GOC720917 GXX720917:GXY720917 HHT720917:HHU720917 HRP720917:HRQ720917 IBL720917:IBM720917 ILH720917:ILI720917 IVD720917:IVE720917 JEZ720917:JFA720917 JOV720917:JOW720917 JYR720917:JYS720917 KIN720917:KIO720917 KSJ720917:KSK720917 LCF720917:LCG720917 LMB720917:LMC720917 LVX720917:LVY720917 MFT720917:MFU720917 MPP720917:MPQ720917 MZL720917:MZM720917 NJH720917:NJI720917 NTD720917:NTE720917 OCZ720917:ODA720917 OMV720917:OMW720917 OWR720917:OWS720917 PGN720917:PGO720917 PQJ720917:PQK720917 QAF720917:QAG720917 QKB720917:QKC720917 QTX720917:QTY720917 RDT720917:RDU720917 RNP720917:RNQ720917 RXL720917:RXM720917 SHH720917:SHI720917 SRD720917:SRE720917 TAZ720917:TBA720917 TKV720917:TKW720917 TUR720917:TUS720917 UEN720917:UEO720917 UOJ720917:UOK720917 UYF720917:UYG720917 VIB720917:VIC720917 VRX720917:VRY720917 WBT720917:WBU720917 WLP720917:WLQ720917 WVL720917:WVM720917 D786453:E786453 IZ786453:JA786453 SV786453:SW786453 ACR786453:ACS786453 AMN786453:AMO786453 AWJ786453:AWK786453 BGF786453:BGG786453 BQB786453:BQC786453 BZX786453:BZY786453 CJT786453:CJU786453 CTP786453:CTQ786453 DDL786453:DDM786453 DNH786453:DNI786453 DXD786453:DXE786453 EGZ786453:EHA786453 EQV786453:EQW786453 FAR786453:FAS786453 FKN786453:FKO786453 FUJ786453:FUK786453 GEF786453:GEG786453 GOB786453:GOC786453 GXX786453:GXY786453 HHT786453:HHU786453 HRP786453:HRQ786453 IBL786453:IBM786453 ILH786453:ILI786453 IVD786453:IVE786453 JEZ786453:JFA786453 JOV786453:JOW786453 JYR786453:JYS786453 KIN786453:KIO786453 KSJ786453:KSK786453 LCF786453:LCG786453 LMB786453:LMC786453 LVX786453:LVY786453 MFT786453:MFU786453 MPP786453:MPQ786453 MZL786453:MZM786453 NJH786453:NJI786453 NTD786453:NTE786453 OCZ786453:ODA786453 OMV786453:OMW786453 OWR786453:OWS786453 PGN786453:PGO786453 PQJ786453:PQK786453 QAF786453:QAG786453 QKB786453:QKC786453 QTX786453:QTY786453 RDT786453:RDU786453 RNP786453:RNQ786453 RXL786453:RXM786453 SHH786453:SHI786453 SRD786453:SRE786453 TAZ786453:TBA786453 TKV786453:TKW786453 TUR786453:TUS786453 UEN786453:UEO786453 UOJ786453:UOK786453 UYF786453:UYG786453 VIB786453:VIC786453 VRX786453:VRY786453 WBT786453:WBU786453 WLP786453:WLQ786453 WVL786453:WVM786453 D851989:E851989 IZ851989:JA851989 SV851989:SW851989 ACR851989:ACS851989 AMN851989:AMO851989 AWJ851989:AWK851989 BGF851989:BGG851989 BQB851989:BQC851989 BZX851989:BZY851989 CJT851989:CJU851989 CTP851989:CTQ851989 DDL851989:DDM851989 DNH851989:DNI851989 DXD851989:DXE851989 EGZ851989:EHA851989 EQV851989:EQW851989 FAR851989:FAS851989 FKN851989:FKO851989 FUJ851989:FUK851989 GEF851989:GEG851989 GOB851989:GOC851989 GXX851989:GXY851989 HHT851989:HHU851989 HRP851989:HRQ851989 IBL851989:IBM851989 ILH851989:ILI851989 IVD851989:IVE851989 JEZ851989:JFA851989 JOV851989:JOW851989 JYR851989:JYS851989 KIN851989:KIO851989 KSJ851989:KSK851989 LCF851989:LCG851989 LMB851989:LMC851989 LVX851989:LVY851989 MFT851989:MFU851989 MPP851989:MPQ851989 MZL851989:MZM851989 NJH851989:NJI851989 NTD851989:NTE851989 OCZ851989:ODA851989 OMV851989:OMW851989 OWR851989:OWS851989 PGN851989:PGO851989 PQJ851989:PQK851989 QAF851989:QAG851989 QKB851989:QKC851989 QTX851989:QTY851989 RDT851989:RDU851989 RNP851989:RNQ851989 RXL851989:RXM851989 SHH851989:SHI851989 SRD851989:SRE851989 TAZ851989:TBA851989 TKV851989:TKW851989 TUR851989:TUS851989 UEN851989:UEO851989 UOJ851989:UOK851989 UYF851989:UYG851989 VIB851989:VIC851989 VRX851989:VRY851989 WBT851989:WBU851989 WLP851989:WLQ851989 WVL851989:WVM851989 D917525:E917525 IZ917525:JA917525 SV917525:SW917525 ACR917525:ACS917525 AMN917525:AMO917525 AWJ917525:AWK917525 BGF917525:BGG917525 BQB917525:BQC917525 BZX917525:BZY917525 CJT917525:CJU917525 CTP917525:CTQ917525 DDL917525:DDM917525 DNH917525:DNI917525 DXD917525:DXE917525 EGZ917525:EHA917525 EQV917525:EQW917525 FAR917525:FAS917525 FKN917525:FKO917525 FUJ917525:FUK917525 GEF917525:GEG917525 GOB917525:GOC917525 GXX917525:GXY917525 HHT917525:HHU917525 HRP917525:HRQ917525 IBL917525:IBM917525 ILH917525:ILI917525 IVD917525:IVE917525 JEZ917525:JFA917525 JOV917525:JOW917525 JYR917525:JYS917525 KIN917525:KIO917525 KSJ917525:KSK917525 LCF917525:LCG917525 LMB917525:LMC917525 LVX917525:LVY917525 MFT917525:MFU917525 MPP917525:MPQ917525 MZL917525:MZM917525 NJH917525:NJI917525 NTD917525:NTE917525 OCZ917525:ODA917525 OMV917525:OMW917525 OWR917525:OWS917525 PGN917525:PGO917525 PQJ917525:PQK917525 QAF917525:QAG917525 QKB917525:QKC917525 QTX917525:QTY917525 RDT917525:RDU917525 RNP917525:RNQ917525 RXL917525:RXM917525 SHH917525:SHI917525 SRD917525:SRE917525 TAZ917525:TBA917525 TKV917525:TKW917525 TUR917525:TUS917525 UEN917525:UEO917525 UOJ917525:UOK917525 UYF917525:UYG917525 VIB917525:VIC917525 VRX917525:VRY917525 WBT917525:WBU917525 WLP917525:WLQ917525 WVL917525:WVM917525 D983061:E983061 IZ983061:JA983061 SV983061:SW983061 ACR983061:ACS983061 AMN983061:AMO983061 AWJ983061:AWK983061 BGF983061:BGG983061 BQB983061:BQC983061 BZX983061:BZY983061 CJT983061:CJU983061 CTP983061:CTQ983061 DDL983061:DDM983061 DNH983061:DNI983061 DXD983061:DXE983061 EGZ983061:EHA983061 EQV983061:EQW983061 FAR983061:FAS983061 FKN983061:FKO983061 FUJ983061:FUK983061 GEF983061:GEG983061 GOB983061:GOC983061 GXX983061:GXY983061 HHT983061:HHU983061 HRP983061:HRQ983061 IBL983061:IBM983061 ILH983061:ILI983061 IVD983061:IVE983061 JEZ983061:JFA983061 JOV983061:JOW983061 JYR983061:JYS983061 KIN983061:KIO983061 KSJ983061:KSK983061 LCF983061:LCG983061 LMB983061:LMC983061 LVX983061:LVY983061 MFT983061:MFU983061 MPP983061:MPQ983061 MZL983061:MZM983061 NJH983061:NJI983061 NTD983061:NTE983061 OCZ983061:ODA983061 OMV983061:OMW983061 OWR983061:OWS983061 PGN983061:PGO983061 PQJ983061:PQK983061 QAF983061:QAG983061 QKB983061:QKC983061 QTX983061:QTY983061 RDT983061:RDU983061 RNP983061:RNQ983061 RXL983061:RXM983061 SHH983061:SHI983061 SRD983061:SRE983061 TAZ983061:TBA983061 TKV983061:TKW983061 TUR983061:TUS983061 UEN983061:UEO983061 UOJ983061:UOK983061 UYF983061:UYG983061 VIB983061:VIC983061 VRX983061:VRY983061 WBT983061:WBU983061 WLP983061:WLQ983061 WVL983061:WVM983061 WVL983054:WVM983059 IZ19:JA24 SV19:SW24 ACR19:ACS24 AMN19:AMO24 AWJ19:AWK24 BGF19:BGG24 BQB19:BQC24 BZX19:BZY24 CJT19:CJU24 CTP19:CTQ24 DDL19:DDM24 DNH19:DNI24 DXD19:DXE24 EGZ19:EHA24 EQV19:EQW24 FAR19:FAS24 FKN19:FKO24 FUJ19:FUK24 GEF19:GEG24 GOB19:GOC24 GXX19:GXY24 HHT19:HHU24 HRP19:HRQ24 IBL19:IBM24 ILH19:ILI24 IVD19:IVE24 JEZ19:JFA24 JOV19:JOW24 JYR19:JYS24 KIN19:KIO24 KSJ19:KSK24 LCF19:LCG24 LMB19:LMC24 LVX19:LVY24 MFT19:MFU24 MPP19:MPQ24 MZL19:MZM24 NJH19:NJI24 NTD19:NTE24 OCZ19:ODA24 OMV19:OMW24 OWR19:OWS24 PGN19:PGO24 PQJ19:PQK24 QAF19:QAG24 QKB19:QKC24 QTX19:QTY24 RDT19:RDU24 RNP19:RNQ24 RXL19:RXM24 SHH19:SHI24 SRD19:SRE24 TAZ19:TBA24 TKV19:TKW24 TUR19:TUS24 UEN19:UEO24 UOJ19:UOK24 UYF19:UYG24 VIB19:VIC24 VRX19:VRY24 WBT19:WBU24 WLP19:WLQ24 WVL19:WVM24 D65550:E65555 IZ65550:JA65555 SV65550:SW65555 ACR65550:ACS65555 AMN65550:AMO65555 AWJ65550:AWK65555 BGF65550:BGG65555 BQB65550:BQC65555 BZX65550:BZY65555 CJT65550:CJU65555 CTP65550:CTQ65555 DDL65550:DDM65555 DNH65550:DNI65555 DXD65550:DXE65555 EGZ65550:EHA65555 EQV65550:EQW65555 FAR65550:FAS65555 FKN65550:FKO65555 FUJ65550:FUK65555 GEF65550:GEG65555 GOB65550:GOC65555 GXX65550:GXY65555 HHT65550:HHU65555 HRP65550:HRQ65555 IBL65550:IBM65555 ILH65550:ILI65555 IVD65550:IVE65555 JEZ65550:JFA65555 JOV65550:JOW65555 JYR65550:JYS65555 KIN65550:KIO65555 KSJ65550:KSK65555 LCF65550:LCG65555 LMB65550:LMC65555 LVX65550:LVY65555 MFT65550:MFU65555 MPP65550:MPQ65555 MZL65550:MZM65555 NJH65550:NJI65555 NTD65550:NTE65555 OCZ65550:ODA65555 OMV65550:OMW65555 OWR65550:OWS65555 PGN65550:PGO65555 PQJ65550:PQK65555 QAF65550:QAG65555 QKB65550:QKC65555 QTX65550:QTY65555 RDT65550:RDU65555 RNP65550:RNQ65555 RXL65550:RXM65555 SHH65550:SHI65555 SRD65550:SRE65555 TAZ65550:TBA65555 TKV65550:TKW65555 TUR65550:TUS65555 UEN65550:UEO65555 UOJ65550:UOK65555 UYF65550:UYG65555 VIB65550:VIC65555 VRX65550:VRY65555 WBT65550:WBU65555 WLP65550:WLQ65555 WVL65550:WVM65555 D131086:E131091 IZ131086:JA131091 SV131086:SW131091 ACR131086:ACS131091 AMN131086:AMO131091 AWJ131086:AWK131091 BGF131086:BGG131091 BQB131086:BQC131091 BZX131086:BZY131091 CJT131086:CJU131091 CTP131086:CTQ131091 DDL131086:DDM131091 DNH131086:DNI131091 DXD131086:DXE131091 EGZ131086:EHA131091 EQV131086:EQW131091 FAR131086:FAS131091 FKN131086:FKO131091 FUJ131086:FUK131091 GEF131086:GEG131091 GOB131086:GOC131091 GXX131086:GXY131091 HHT131086:HHU131091 HRP131086:HRQ131091 IBL131086:IBM131091 ILH131086:ILI131091 IVD131086:IVE131091 JEZ131086:JFA131091 JOV131086:JOW131091 JYR131086:JYS131091 KIN131086:KIO131091 KSJ131086:KSK131091 LCF131086:LCG131091 LMB131086:LMC131091 LVX131086:LVY131091 MFT131086:MFU131091 MPP131086:MPQ131091 MZL131086:MZM131091 NJH131086:NJI131091 NTD131086:NTE131091 OCZ131086:ODA131091 OMV131086:OMW131091 OWR131086:OWS131091 PGN131086:PGO131091 PQJ131086:PQK131091 QAF131086:QAG131091 QKB131086:QKC131091 QTX131086:QTY131091 RDT131086:RDU131091 RNP131086:RNQ131091 RXL131086:RXM131091 SHH131086:SHI131091 SRD131086:SRE131091 TAZ131086:TBA131091 TKV131086:TKW131091 TUR131086:TUS131091 UEN131086:UEO131091 UOJ131086:UOK131091 UYF131086:UYG131091 VIB131086:VIC131091 VRX131086:VRY131091 WBT131086:WBU131091 WLP131086:WLQ131091 WVL131086:WVM131091 D196622:E196627 IZ196622:JA196627 SV196622:SW196627 ACR196622:ACS196627 AMN196622:AMO196627 AWJ196622:AWK196627 BGF196622:BGG196627 BQB196622:BQC196627 BZX196622:BZY196627 CJT196622:CJU196627 CTP196622:CTQ196627 DDL196622:DDM196627 DNH196622:DNI196627 DXD196622:DXE196627 EGZ196622:EHA196627 EQV196622:EQW196627 FAR196622:FAS196627 FKN196622:FKO196627 FUJ196622:FUK196627 GEF196622:GEG196627 GOB196622:GOC196627 GXX196622:GXY196627 HHT196622:HHU196627 HRP196622:HRQ196627 IBL196622:IBM196627 ILH196622:ILI196627 IVD196622:IVE196627 JEZ196622:JFA196627 JOV196622:JOW196627 JYR196622:JYS196627 KIN196622:KIO196627 KSJ196622:KSK196627 LCF196622:LCG196627 LMB196622:LMC196627 LVX196622:LVY196627 MFT196622:MFU196627 MPP196622:MPQ196627 MZL196622:MZM196627 NJH196622:NJI196627 NTD196622:NTE196627 OCZ196622:ODA196627 OMV196622:OMW196627 OWR196622:OWS196627 PGN196622:PGO196627 PQJ196622:PQK196627 QAF196622:QAG196627 QKB196622:QKC196627 QTX196622:QTY196627 RDT196622:RDU196627 RNP196622:RNQ196627 RXL196622:RXM196627 SHH196622:SHI196627 SRD196622:SRE196627 TAZ196622:TBA196627 TKV196622:TKW196627 TUR196622:TUS196627 UEN196622:UEO196627 UOJ196622:UOK196627 UYF196622:UYG196627 VIB196622:VIC196627 VRX196622:VRY196627 WBT196622:WBU196627 WLP196622:WLQ196627 WVL196622:WVM196627 D262158:E262163 IZ262158:JA262163 SV262158:SW262163 ACR262158:ACS262163 AMN262158:AMO262163 AWJ262158:AWK262163 BGF262158:BGG262163 BQB262158:BQC262163 BZX262158:BZY262163 CJT262158:CJU262163 CTP262158:CTQ262163 DDL262158:DDM262163 DNH262158:DNI262163 DXD262158:DXE262163 EGZ262158:EHA262163 EQV262158:EQW262163 FAR262158:FAS262163 FKN262158:FKO262163 FUJ262158:FUK262163 GEF262158:GEG262163 GOB262158:GOC262163 GXX262158:GXY262163 HHT262158:HHU262163 HRP262158:HRQ262163 IBL262158:IBM262163 ILH262158:ILI262163 IVD262158:IVE262163 JEZ262158:JFA262163 JOV262158:JOW262163 JYR262158:JYS262163 KIN262158:KIO262163 KSJ262158:KSK262163 LCF262158:LCG262163 LMB262158:LMC262163 LVX262158:LVY262163 MFT262158:MFU262163 MPP262158:MPQ262163 MZL262158:MZM262163 NJH262158:NJI262163 NTD262158:NTE262163 OCZ262158:ODA262163 OMV262158:OMW262163 OWR262158:OWS262163 PGN262158:PGO262163 PQJ262158:PQK262163 QAF262158:QAG262163 QKB262158:QKC262163 QTX262158:QTY262163 RDT262158:RDU262163 RNP262158:RNQ262163 RXL262158:RXM262163 SHH262158:SHI262163 SRD262158:SRE262163 TAZ262158:TBA262163 TKV262158:TKW262163 TUR262158:TUS262163 UEN262158:UEO262163 UOJ262158:UOK262163 UYF262158:UYG262163 VIB262158:VIC262163 VRX262158:VRY262163 WBT262158:WBU262163 WLP262158:WLQ262163 WVL262158:WVM262163 D327694:E327699 IZ327694:JA327699 SV327694:SW327699 ACR327694:ACS327699 AMN327694:AMO327699 AWJ327694:AWK327699 BGF327694:BGG327699 BQB327694:BQC327699 BZX327694:BZY327699 CJT327694:CJU327699 CTP327694:CTQ327699 DDL327694:DDM327699 DNH327694:DNI327699 DXD327694:DXE327699 EGZ327694:EHA327699 EQV327694:EQW327699 FAR327694:FAS327699 FKN327694:FKO327699 FUJ327694:FUK327699 GEF327694:GEG327699 GOB327694:GOC327699 GXX327694:GXY327699 HHT327694:HHU327699 HRP327694:HRQ327699 IBL327694:IBM327699 ILH327694:ILI327699 IVD327694:IVE327699 JEZ327694:JFA327699 JOV327694:JOW327699 JYR327694:JYS327699 KIN327694:KIO327699 KSJ327694:KSK327699 LCF327694:LCG327699 LMB327694:LMC327699 LVX327694:LVY327699 MFT327694:MFU327699 MPP327694:MPQ327699 MZL327694:MZM327699 NJH327694:NJI327699 NTD327694:NTE327699 OCZ327694:ODA327699 OMV327694:OMW327699 OWR327694:OWS327699 PGN327694:PGO327699 PQJ327694:PQK327699 QAF327694:QAG327699 QKB327694:QKC327699 QTX327694:QTY327699 RDT327694:RDU327699 RNP327694:RNQ327699 RXL327694:RXM327699 SHH327694:SHI327699 SRD327694:SRE327699 TAZ327694:TBA327699 TKV327694:TKW327699 TUR327694:TUS327699 UEN327694:UEO327699 UOJ327694:UOK327699 UYF327694:UYG327699 VIB327694:VIC327699 VRX327694:VRY327699 WBT327694:WBU327699 WLP327694:WLQ327699 WVL327694:WVM327699 D393230:E393235 IZ393230:JA393235 SV393230:SW393235 ACR393230:ACS393235 AMN393230:AMO393235 AWJ393230:AWK393235 BGF393230:BGG393235 BQB393230:BQC393235 BZX393230:BZY393235 CJT393230:CJU393235 CTP393230:CTQ393235 DDL393230:DDM393235 DNH393230:DNI393235 DXD393230:DXE393235 EGZ393230:EHA393235 EQV393230:EQW393235 FAR393230:FAS393235 FKN393230:FKO393235 FUJ393230:FUK393235 GEF393230:GEG393235 GOB393230:GOC393235 GXX393230:GXY393235 HHT393230:HHU393235 HRP393230:HRQ393235 IBL393230:IBM393235 ILH393230:ILI393235 IVD393230:IVE393235 JEZ393230:JFA393235 JOV393230:JOW393235 JYR393230:JYS393235 KIN393230:KIO393235 KSJ393230:KSK393235 LCF393230:LCG393235 LMB393230:LMC393235 LVX393230:LVY393235 MFT393230:MFU393235 MPP393230:MPQ393235 MZL393230:MZM393235 NJH393230:NJI393235 NTD393230:NTE393235 OCZ393230:ODA393235 OMV393230:OMW393235 OWR393230:OWS393235 PGN393230:PGO393235 PQJ393230:PQK393235 QAF393230:QAG393235 QKB393230:QKC393235 QTX393230:QTY393235 RDT393230:RDU393235 RNP393230:RNQ393235 RXL393230:RXM393235 SHH393230:SHI393235 SRD393230:SRE393235 TAZ393230:TBA393235 TKV393230:TKW393235 TUR393230:TUS393235 UEN393230:UEO393235 UOJ393230:UOK393235 UYF393230:UYG393235 VIB393230:VIC393235 VRX393230:VRY393235 WBT393230:WBU393235 WLP393230:WLQ393235 WVL393230:WVM393235 D458766:E458771 IZ458766:JA458771 SV458766:SW458771 ACR458766:ACS458771 AMN458766:AMO458771 AWJ458766:AWK458771 BGF458766:BGG458771 BQB458766:BQC458771 BZX458766:BZY458771 CJT458766:CJU458771 CTP458766:CTQ458771 DDL458766:DDM458771 DNH458766:DNI458771 DXD458766:DXE458771 EGZ458766:EHA458771 EQV458766:EQW458771 FAR458766:FAS458771 FKN458766:FKO458771 FUJ458766:FUK458771 GEF458766:GEG458771 GOB458766:GOC458771 GXX458766:GXY458771 HHT458766:HHU458771 HRP458766:HRQ458771 IBL458766:IBM458771 ILH458766:ILI458771 IVD458766:IVE458771 JEZ458766:JFA458771 JOV458766:JOW458771 JYR458766:JYS458771 KIN458766:KIO458771 KSJ458766:KSK458771 LCF458766:LCG458771 LMB458766:LMC458771 LVX458766:LVY458771 MFT458766:MFU458771 MPP458766:MPQ458771 MZL458766:MZM458771 NJH458766:NJI458771 NTD458766:NTE458771 OCZ458766:ODA458771 OMV458766:OMW458771 OWR458766:OWS458771 PGN458766:PGO458771 PQJ458766:PQK458771 QAF458766:QAG458771 QKB458766:QKC458771 QTX458766:QTY458771 RDT458766:RDU458771 RNP458766:RNQ458771 RXL458766:RXM458771 SHH458766:SHI458771 SRD458766:SRE458771 TAZ458766:TBA458771 TKV458766:TKW458771 TUR458766:TUS458771 UEN458766:UEO458771 UOJ458766:UOK458771 UYF458766:UYG458771 VIB458766:VIC458771 VRX458766:VRY458771 WBT458766:WBU458771 WLP458766:WLQ458771 WVL458766:WVM458771 D524302:E524307 IZ524302:JA524307 SV524302:SW524307 ACR524302:ACS524307 AMN524302:AMO524307 AWJ524302:AWK524307 BGF524302:BGG524307 BQB524302:BQC524307 BZX524302:BZY524307 CJT524302:CJU524307 CTP524302:CTQ524307 DDL524302:DDM524307 DNH524302:DNI524307 DXD524302:DXE524307 EGZ524302:EHA524307 EQV524302:EQW524307 FAR524302:FAS524307 FKN524302:FKO524307 FUJ524302:FUK524307 GEF524302:GEG524307 GOB524302:GOC524307 GXX524302:GXY524307 HHT524302:HHU524307 HRP524302:HRQ524307 IBL524302:IBM524307 ILH524302:ILI524307 IVD524302:IVE524307 JEZ524302:JFA524307 JOV524302:JOW524307 JYR524302:JYS524307 KIN524302:KIO524307 KSJ524302:KSK524307 LCF524302:LCG524307 LMB524302:LMC524307 LVX524302:LVY524307 MFT524302:MFU524307 MPP524302:MPQ524307 MZL524302:MZM524307 NJH524302:NJI524307 NTD524302:NTE524307 OCZ524302:ODA524307 OMV524302:OMW524307 OWR524302:OWS524307 PGN524302:PGO524307 PQJ524302:PQK524307 QAF524302:QAG524307 QKB524302:QKC524307 QTX524302:QTY524307 RDT524302:RDU524307 RNP524302:RNQ524307 RXL524302:RXM524307 SHH524302:SHI524307 SRD524302:SRE524307 TAZ524302:TBA524307 TKV524302:TKW524307 TUR524302:TUS524307 UEN524302:UEO524307 UOJ524302:UOK524307 UYF524302:UYG524307 VIB524302:VIC524307 VRX524302:VRY524307 WBT524302:WBU524307 WLP524302:WLQ524307 WVL524302:WVM524307 D589838:E589843 IZ589838:JA589843 SV589838:SW589843 ACR589838:ACS589843 AMN589838:AMO589843 AWJ589838:AWK589843 BGF589838:BGG589843 BQB589838:BQC589843 BZX589838:BZY589843 CJT589838:CJU589843 CTP589838:CTQ589843 DDL589838:DDM589843 DNH589838:DNI589843 DXD589838:DXE589843 EGZ589838:EHA589843 EQV589838:EQW589843 FAR589838:FAS589843 FKN589838:FKO589843 FUJ589838:FUK589843 GEF589838:GEG589843 GOB589838:GOC589843 GXX589838:GXY589843 HHT589838:HHU589843 HRP589838:HRQ589843 IBL589838:IBM589843 ILH589838:ILI589843 IVD589838:IVE589843 JEZ589838:JFA589843 JOV589838:JOW589843 JYR589838:JYS589843 KIN589838:KIO589843 KSJ589838:KSK589843 LCF589838:LCG589843 LMB589838:LMC589843 LVX589838:LVY589843 MFT589838:MFU589843 MPP589838:MPQ589843 MZL589838:MZM589843 NJH589838:NJI589843 NTD589838:NTE589843 OCZ589838:ODA589843 OMV589838:OMW589843 OWR589838:OWS589843 PGN589838:PGO589843 PQJ589838:PQK589843 QAF589838:QAG589843 QKB589838:QKC589843 QTX589838:QTY589843 RDT589838:RDU589843 RNP589838:RNQ589843 RXL589838:RXM589843 SHH589838:SHI589843 SRD589838:SRE589843 TAZ589838:TBA589843 TKV589838:TKW589843 TUR589838:TUS589843 UEN589838:UEO589843 UOJ589838:UOK589843 UYF589838:UYG589843 VIB589838:VIC589843 VRX589838:VRY589843 WBT589838:WBU589843 WLP589838:WLQ589843 WVL589838:WVM589843 D655374:E655379 IZ655374:JA655379 SV655374:SW655379 ACR655374:ACS655379 AMN655374:AMO655379 AWJ655374:AWK655379 BGF655374:BGG655379 BQB655374:BQC655379 BZX655374:BZY655379 CJT655374:CJU655379 CTP655374:CTQ655379 DDL655374:DDM655379 DNH655374:DNI655379 DXD655374:DXE655379 EGZ655374:EHA655379 EQV655374:EQW655379 FAR655374:FAS655379 FKN655374:FKO655379 FUJ655374:FUK655379 GEF655374:GEG655379 GOB655374:GOC655379 GXX655374:GXY655379 HHT655374:HHU655379 HRP655374:HRQ655379 IBL655374:IBM655379 ILH655374:ILI655379 IVD655374:IVE655379 JEZ655374:JFA655379 JOV655374:JOW655379 JYR655374:JYS655379 KIN655374:KIO655379 KSJ655374:KSK655379 LCF655374:LCG655379 LMB655374:LMC655379 LVX655374:LVY655379 MFT655374:MFU655379 MPP655374:MPQ655379 MZL655374:MZM655379 NJH655374:NJI655379 NTD655374:NTE655379 OCZ655374:ODA655379 OMV655374:OMW655379 OWR655374:OWS655379 PGN655374:PGO655379 PQJ655374:PQK655379 QAF655374:QAG655379 QKB655374:QKC655379 QTX655374:QTY655379 RDT655374:RDU655379 RNP655374:RNQ655379 RXL655374:RXM655379 SHH655374:SHI655379 SRD655374:SRE655379 TAZ655374:TBA655379 TKV655374:TKW655379 TUR655374:TUS655379 UEN655374:UEO655379 UOJ655374:UOK655379 UYF655374:UYG655379 VIB655374:VIC655379 VRX655374:VRY655379 WBT655374:WBU655379 WLP655374:WLQ655379 WVL655374:WVM655379 D720910:E720915 IZ720910:JA720915 SV720910:SW720915 ACR720910:ACS720915 AMN720910:AMO720915 AWJ720910:AWK720915 BGF720910:BGG720915 BQB720910:BQC720915 BZX720910:BZY720915 CJT720910:CJU720915 CTP720910:CTQ720915 DDL720910:DDM720915 DNH720910:DNI720915 DXD720910:DXE720915 EGZ720910:EHA720915 EQV720910:EQW720915 FAR720910:FAS720915 FKN720910:FKO720915 FUJ720910:FUK720915 GEF720910:GEG720915 GOB720910:GOC720915 GXX720910:GXY720915 HHT720910:HHU720915 HRP720910:HRQ720915 IBL720910:IBM720915 ILH720910:ILI720915 IVD720910:IVE720915 JEZ720910:JFA720915 JOV720910:JOW720915 JYR720910:JYS720915 KIN720910:KIO720915 KSJ720910:KSK720915 LCF720910:LCG720915 LMB720910:LMC720915 LVX720910:LVY720915 MFT720910:MFU720915 MPP720910:MPQ720915 MZL720910:MZM720915 NJH720910:NJI720915 NTD720910:NTE720915 OCZ720910:ODA720915 OMV720910:OMW720915 OWR720910:OWS720915 PGN720910:PGO720915 PQJ720910:PQK720915 QAF720910:QAG720915 QKB720910:QKC720915 QTX720910:QTY720915 RDT720910:RDU720915 RNP720910:RNQ720915 RXL720910:RXM720915 SHH720910:SHI720915 SRD720910:SRE720915 TAZ720910:TBA720915 TKV720910:TKW720915 TUR720910:TUS720915 UEN720910:UEO720915 UOJ720910:UOK720915 UYF720910:UYG720915 VIB720910:VIC720915 VRX720910:VRY720915 WBT720910:WBU720915 WLP720910:WLQ720915 WVL720910:WVM720915 D786446:E786451 IZ786446:JA786451 SV786446:SW786451 ACR786446:ACS786451 AMN786446:AMO786451 AWJ786446:AWK786451 BGF786446:BGG786451 BQB786446:BQC786451 BZX786446:BZY786451 CJT786446:CJU786451 CTP786446:CTQ786451 DDL786446:DDM786451 DNH786446:DNI786451 DXD786446:DXE786451 EGZ786446:EHA786451 EQV786446:EQW786451 FAR786446:FAS786451 FKN786446:FKO786451 FUJ786446:FUK786451 GEF786446:GEG786451 GOB786446:GOC786451 GXX786446:GXY786451 HHT786446:HHU786451 HRP786446:HRQ786451 IBL786446:IBM786451 ILH786446:ILI786451 IVD786446:IVE786451 JEZ786446:JFA786451 JOV786446:JOW786451 JYR786446:JYS786451 KIN786446:KIO786451 KSJ786446:KSK786451 LCF786446:LCG786451 LMB786446:LMC786451 LVX786446:LVY786451 MFT786446:MFU786451 MPP786446:MPQ786451 MZL786446:MZM786451 NJH786446:NJI786451 NTD786446:NTE786451 OCZ786446:ODA786451 OMV786446:OMW786451 OWR786446:OWS786451 PGN786446:PGO786451 PQJ786446:PQK786451 QAF786446:QAG786451 QKB786446:QKC786451 QTX786446:QTY786451 RDT786446:RDU786451 RNP786446:RNQ786451 RXL786446:RXM786451 SHH786446:SHI786451 SRD786446:SRE786451 TAZ786446:TBA786451 TKV786446:TKW786451 TUR786446:TUS786451 UEN786446:UEO786451 UOJ786446:UOK786451 UYF786446:UYG786451 VIB786446:VIC786451 VRX786446:VRY786451 WBT786446:WBU786451 WLP786446:WLQ786451 WVL786446:WVM786451 D851982:E851987 IZ851982:JA851987 SV851982:SW851987 ACR851982:ACS851987 AMN851982:AMO851987 AWJ851982:AWK851987 BGF851982:BGG851987 BQB851982:BQC851987 BZX851982:BZY851987 CJT851982:CJU851987 CTP851982:CTQ851987 DDL851982:DDM851987 DNH851982:DNI851987 DXD851982:DXE851987 EGZ851982:EHA851987 EQV851982:EQW851987 FAR851982:FAS851987 FKN851982:FKO851987 FUJ851982:FUK851987 GEF851982:GEG851987 GOB851982:GOC851987 GXX851982:GXY851987 HHT851982:HHU851987 HRP851982:HRQ851987 IBL851982:IBM851987 ILH851982:ILI851987 IVD851982:IVE851987 JEZ851982:JFA851987 JOV851982:JOW851987 JYR851982:JYS851987 KIN851982:KIO851987 KSJ851982:KSK851987 LCF851982:LCG851987 LMB851982:LMC851987 LVX851982:LVY851987 MFT851982:MFU851987 MPP851982:MPQ851987 MZL851982:MZM851987 NJH851982:NJI851987 NTD851982:NTE851987 OCZ851982:ODA851987 OMV851982:OMW851987 OWR851982:OWS851987 PGN851982:PGO851987 PQJ851982:PQK851987 QAF851982:QAG851987 QKB851982:QKC851987 QTX851982:QTY851987 RDT851982:RDU851987 RNP851982:RNQ851987 RXL851982:RXM851987 SHH851982:SHI851987 SRD851982:SRE851987 TAZ851982:TBA851987 TKV851982:TKW851987 TUR851982:TUS851987 UEN851982:UEO851987 UOJ851982:UOK851987 UYF851982:UYG851987 VIB851982:VIC851987 VRX851982:VRY851987 WBT851982:WBU851987 WLP851982:WLQ851987 WVL851982:WVM851987 D917518:E917523 IZ917518:JA917523 SV917518:SW917523 ACR917518:ACS917523 AMN917518:AMO917523 AWJ917518:AWK917523 BGF917518:BGG917523 BQB917518:BQC917523 BZX917518:BZY917523 CJT917518:CJU917523 CTP917518:CTQ917523 DDL917518:DDM917523 DNH917518:DNI917523 DXD917518:DXE917523 EGZ917518:EHA917523 EQV917518:EQW917523 FAR917518:FAS917523 FKN917518:FKO917523 FUJ917518:FUK917523 GEF917518:GEG917523 GOB917518:GOC917523 GXX917518:GXY917523 HHT917518:HHU917523 HRP917518:HRQ917523 IBL917518:IBM917523 ILH917518:ILI917523 IVD917518:IVE917523 JEZ917518:JFA917523 JOV917518:JOW917523 JYR917518:JYS917523 KIN917518:KIO917523 KSJ917518:KSK917523 LCF917518:LCG917523 LMB917518:LMC917523 LVX917518:LVY917523 MFT917518:MFU917523 MPP917518:MPQ917523 MZL917518:MZM917523 NJH917518:NJI917523 NTD917518:NTE917523 OCZ917518:ODA917523 OMV917518:OMW917523 OWR917518:OWS917523 PGN917518:PGO917523 PQJ917518:PQK917523 QAF917518:QAG917523 QKB917518:QKC917523 QTX917518:QTY917523 RDT917518:RDU917523 RNP917518:RNQ917523 RXL917518:RXM917523 SHH917518:SHI917523 SRD917518:SRE917523 TAZ917518:TBA917523 TKV917518:TKW917523 TUR917518:TUS917523 UEN917518:UEO917523 UOJ917518:UOK917523 UYF917518:UYG917523 VIB917518:VIC917523 VRX917518:VRY917523 WBT917518:WBU917523 WLP917518:WLQ917523 WVL917518:WVM917523 D983054:E983059 IZ983054:JA983059 SV983054:SW983059 ACR983054:ACS983059 AMN983054:AMO983059 AWJ983054:AWK983059 BGF983054:BGG983059 BQB983054:BQC983059 BZX983054:BZY983059 CJT983054:CJU983059 CTP983054:CTQ983059 DDL983054:DDM983059 DNH983054:DNI983059 DXD983054:DXE983059 EGZ983054:EHA983059 EQV983054:EQW983059 FAR983054:FAS983059 FKN983054:FKO983059 FUJ983054:FUK983059 GEF983054:GEG983059 GOB983054:GOC983059 GXX983054:GXY983059 HHT983054:HHU983059 HRP983054:HRQ983059 IBL983054:IBM983059 ILH983054:ILI983059 IVD983054:IVE983059 JEZ983054:JFA983059 JOV983054:JOW983059 JYR983054:JYS983059 KIN983054:KIO983059 KSJ983054:KSK983059 LCF983054:LCG983059 LMB983054:LMC983059 LVX983054:LVY983059 MFT983054:MFU983059 MPP983054:MPQ983059 MZL983054:MZM983059 NJH983054:NJI983059 NTD983054:NTE983059 OCZ983054:ODA983059 OMV983054:OMW983059 OWR983054:OWS983059 PGN983054:PGO983059 PQJ983054:PQK983059 QAF983054:QAG983059 QKB983054:QKC983059 QTX983054:QTY983059 RDT983054:RDU983059 RNP983054:RNQ983059 RXL983054:RXM983059 SHH983054:SHI983059 SRD983054:SRE983059 TAZ983054:TBA983059 TKV983054:TKW983059 TUR983054:TUS983059 UEN983054:UEO983059 UOJ983054:UOK983059 UYF983054:UYG983059 VIB983054:VIC983059 VRX983054:VRY983059 WBT983054:WBU983059 WLP983054:WLQ983059 D26:E26">
      <formula1>-100000</formula1>
      <formula2>10000000</formula2>
    </dataValidation>
  </dataValidations>
  <pageMargins left="0.70866141732283472" right="0.70866141732283472" top="0.78740157480314965" bottom="0.78740157480314965"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FZ 2019</vt:lpstr>
      <vt:lpstr>'FZ 2019'!Oblast_tisku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Mareš Jan (Ekonom)</dc:creator>
  <cp:lastModifiedBy>Matějková Romana</cp:lastModifiedBy>
  <cp:lastPrinted>2020-05-15T10:06:05Z</cp:lastPrinted>
  <dcterms:created xsi:type="dcterms:W3CDTF">2018-04-12T11:08:07Z</dcterms:created>
  <dcterms:modified xsi:type="dcterms:W3CDTF">2020-05-20T13:33:23Z</dcterms:modified>
</cp:coreProperties>
</file>