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325" windowHeight="9435"/>
  </bookViews>
  <sheets>
    <sheet name="Výběrové porovnání dat" sheetId="1" r:id="rId1"/>
  </sheets>
  <definedNames>
    <definedName name="_xlnm._FilterDatabase" localSheetId="0" hidden="1">'Výběrové porovnání dat'!$A$2:$G$2</definedName>
    <definedName name="_xlnm.Print_Titles" localSheetId="0">'Výběrové porovnání dat'!$1:$2</definedName>
  </definedNames>
  <calcPr calcId="152511"/>
  <fileRecoveryPr repairLoad="1"/>
</workbook>
</file>

<file path=xl/calcChain.xml><?xml version="1.0" encoding="utf-8"?>
<calcChain xmlns="http://schemas.openxmlformats.org/spreadsheetml/2006/main">
  <c r="F128" i="1" l="1"/>
  <c r="F126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6" i="1"/>
  <c r="H128" i="1"/>
  <c r="H129" i="1"/>
  <c r="H7" i="1"/>
  <c r="H6" i="1"/>
  <c r="H5" i="1"/>
  <c r="H4" i="1"/>
  <c r="F47" i="1"/>
  <c r="F123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2" i="1"/>
  <c r="F73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4" i="1"/>
  <c r="F115" i="1"/>
  <c r="F117" i="1"/>
  <c r="F118" i="1"/>
  <c r="F119" i="1"/>
  <c r="F120" i="1"/>
  <c r="F121" i="1"/>
  <c r="F122" i="1"/>
  <c r="F57" i="1"/>
  <c r="F56" i="1"/>
  <c r="F55" i="1"/>
  <c r="F54" i="1"/>
  <c r="F53" i="1"/>
  <c r="F52" i="1"/>
  <c r="F51" i="1"/>
  <c r="F8" i="1"/>
  <c r="F9" i="1"/>
  <c r="F10" i="1"/>
  <c r="F11" i="1"/>
  <c r="F12" i="1"/>
  <c r="F13" i="1"/>
  <c r="F14" i="1"/>
  <c r="F15" i="1"/>
  <c r="F16" i="1"/>
  <c r="F18" i="1"/>
  <c r="F19" i="1"/>
  <c r="F20" i="1"/>
  <c r="F22" i="1"/>
  <c r="F23" i="1"/>
  <c r="F24" i="1"/>
  <c r="F26" i="1"/>
  <c r="F27" i="1"/>
  <c r="F28" i="1"/>
  <c r="F30" i="1"/>
  <c r="F31" i="1"/>
  <c r="F39" i="1"/>
  <c r="F41" i="1"/>
  <c r="F43" i="1"/>
  <c r="F44" i="1"/>
  <c r="F45" i="1"/>
  <c r="F46" i="1"/>
  <c r="F7" i="1"/>
  <c r="F6" i="1"/>
  <c r="F5" i="1"/>
  <c r="F4" i="1"/>
</calcChain>
</file>

<file path=xl/sharedStrings.xml><?xml version="1.0" encoding="utf-8"?>
<sst xmlns="http://schemas.openxmlformats.org/spreadsheetml/2006/main" count="254" uniqueCount="185">
  <si>
    <t>1014</t>
  </si>
  <si>
    <t>Ozdravování hosp. zvířat, polních a spec. plodin a zvl. veterin. péče</t>
  </si>
  <si>
    <t>1019</t>
  </si>
  <si>
    <t>Ostatní zemědělská a potravinářská činnost a rozvoj</t>
  </si>
  <si>
    <t>1031</t>
  </si>
  <si>
    <t>Pěstební činnost</t>
  </si>
  <si>
    <t>1036</t>
  </si>
  <si>
    <t>Správa v lesním hospodářství</t>
  </si>
  <si>
    <t>1037</t>
  </si>
  <si>
    <t>Celospolečenské funkce lesů</t>
  </si>
  <si>
    <t>1039</t>
  </si>
  <si>
    <t>Ostatní záležitosti lesního hospodářství</t>
  </si>
  <si>
    <t>1069</t>
  </si>
  <si>
    <t>Ostatní správa v zemědělství</t>
  </si>
  <si>
    <t>2119</t>
  </si>
  <si>
    <t>Ostatní záležitosti těžebního průmyslu a energetiky</t>
  </si>
  <si>
    <t>2169</t>
  </si>
  <si>
    <t>Ostatní správa v průmyslu, stavebnictví, obchodu a službách</t>
  </si>
  <si>
    <t>2212</t>
  </si>
  <si>
    <t>Silnice</t>
  </si>
  <si>
    <t>2219</t>
  </si>
  <si>
    <t>Ostatní záležitosti pozemních komunikací</t>
  </si>
  <si>
    <t>2221</t>
  </si>
  <si>
    <t>Provoz veřejné silniční dopravy</t>
  </si>
  <si>
    <t>2322</t>
  </si>
  <si>
    <t>Prevence znečisťování vody</t>
  </si>
  <si>
    <t>2399</t>
  </si>
  <si>
    <t>Ostatní záležitosti vodního hospodářství</t>
  </si>
  <si>
    <t>3111</t>
  </si>
  <si>
    <t>Předškolní zařízení</t>
  </si>
  <si>
    <t>3113</t>
  </si>
  <si>
    <t>Základní školy</t>
  </si>
  <si>
    <t>3114</t>
  </si>
  <si>
    <t>Speciální základní školy</t>
  </si>
  <si>
    <t>3122</t>
  </si>
  <si>
    <t>Střední odborné školy</t>
  </si>
  <si>
    <t>3211</t>
  </si>
  <si>
    <t>Činnost vysokých škol</t>
  </si>
  <si>
    <t>3231</t>
  </si>
  <si>
    <t>Základní umělecké školy</t>
  </si>
  <si>
    <t>3299</t>
  </si>
  <si>
    <t>Ostatní záležitosti vzdělávání</t>
  </si>
  <si>
    <t>3312</t>
  </si>
  <si>
    <t>Hudební činnost</t>
  </si>
  <si>
    <t>3314</t>
  </si>
  <si>
    <t>Činnosti knihovnické</t>
  </si>
  <si>
    <t>3315</t>
  </si>
  <si>
    <t>Činnosti muzeí a galerií</t>
  </si>
  <si>
    <t>3317</t>
  </si>
  <si>
    <t>Výstavní činnosti v kultuře</t>
  </si>
  <si>
    <t>3319</t>
  </si>
  <si>
    <t>Ostatní záležitosti kultury</t>
  </si>
  <si>
    <t>3322</t>
  </si>
  <si>
    <t>Zachování a obnova kulturních památek</t>
  </si>
  <si>
    <t>3330</t>
  </si>
  <si>
    <t>Činnosti registrovaných církví a náboženských společností</t>
  </si>
  <si>
    <t>3349</t>
  </si>
  <si>
    <t>Ostatní záležitosti sdělovacích prostředků</t>
  </si>
  <si>
    <t>3391</t>
  </si>
  <si>
    <t>Mezinárodní spolupráce v kultuře, církvích a sdělovacích prostředcích</t>
  </si>
  <si>
    <t>3392</t>
  </si>
  <si>
    <t>Zájmová činnost v kultuře</t>
  </si>
  <si>
    <t>3399</t>
  </si>
  <si>
    <t>Ostatní záležitosti kultury, církví a sdělovacích prostředků</t>
  </si>
  <si>
    <t>3412</t>
  </si>
  <si>
    <t>Sportovní zařízení v majetku obce</t>
  </si>
  <si>
    <t>3419</t>
  </si>
  <si>
    <t>Ostatní tělovýchovná činnost</t>
  </si>
  <si>
    <t>3421</t>
  </si>
  <si>
    <t>Využití volného času dětí a mládeže</t>
  </si>
  <si>
    <t>3429</t>
  </si>
  <si>
    <t>Ostatní zájmová činnost a rekreace</t>
  </si>
  <si>
    <t>3519</t>
  </si>
  <si>
    <t>Ostatní ambulantní péče</t>
  </si>
  <si>
    <t>3541</t>
  </si>
  <si>
    <t>Prevence před drogami, alkoholem, nikotinem a jinými návyk. látkami</t>
  </si>
  <si>
    <t>3612</t>
  </si>
  <si>
    <t>Bytové hospodářství</t>
  </si>
  <si>
    <t>3613</t>
  </si>
  <si>
    <t>Nebytové hospodářství</t>
  </si>
  <si>
    <t>3619</t>
  </si>
  <si>
    <t>Ostatní rozvoj bydlení a bytového hospodářství</t>
  </si>
  <si>
    <t>3631</t>
  </si>
  <si>
    <t>Veřejné osvětlení</t>
  </si>
  <si>
    <t>3632</t>
  </si>
  <si>
    <t>Pohřebnictví</t>
  </si>
  <si>
    <t>3635</t>
  </si>
  <si>
    <t>Územní plánování</t>
  </si>
  <si>
    <t>3639</t>
  </si>
  <si>
    <t>Komunální služby a územní rozvoj jinde nezařazené</t>
  </si>
  <si>
    <t>3722</t>
  </si>
  <si>
    <t>Sběr a svoz komunálních odpadů</t>
  </si>
  <si>
    <t>3725</t>
  </si>
  <si>
    <t>Využívání a zneškodňování komunálních odpadů</t>
  </si>
  <si>
    <t>3727</t>
  </si>
  <si>
    <t>Prevence vzniku odpadů</t>
  </si>
  <si>
    <t>3729</t>
  </si>
  <si>
    <t>Ostatní nakládání s odpady</t>
  </si>
  <si>
    <t>3741</t>
  </si>
  <si>
    <t>Ochrana druhů a stanovišť</t>
  </si>
  <si>
    <t>3742</t>
  </si>
  <si>
    <t>Chráněné části přírody</t>
  </si>
  <si>
    <t>3745</t>
  </si>
  <si>
    <t>Péče o vzhled obcí a veřejnou zeleň</t>
  </si>
  <si>
    <t>3749</t>
  </si>
  <si>
    <t>Ostatní činnosti k ochraně přírody a krajiny</t>
  </si>
  <si>
    <t>3769</t>
  </si>
  <si>
    <t>Ostatní správa v ochraně životního prostředí</t>
  </si>
  <si>
    <t>3900</t>
  </si>
  <si>
    <t>Ostatní činnosti související se službami pro obyvatelstvo</t>
  </si>
  <si>
    <t>4171</t>
  </si>
  <si>
    <t>Příspěvek na živobytí</t>
  </si>
  <si>
    <t>4179</t>
  </si>
  <si>
    <t>Ostatní dávky sociální pomoci</t>
  </si>
  <si>
    <t>4185</t>
  </si>
  <si>
    <t>Příspěvek na provoz motorového vozidla</t>
  </si>
  <si>
    <t>4189</t>
  </si>
  <si>
    <t>Ostatní dávky zdravotně postiženým občanům</t>
  </si>
  <si>
    <t>4195</t>
  </si>
  <si>
    <t>Příspěvek na péči</t>
  </si>
  <si>
    <t>4222</t>
  </si>
  <si>
    <t>Veřejně prospěšné práce</t>
  </si>
  <si>
    <t>4223</t>
  </si>
  <si>
    <t>Společensky účelná pracovní místa</t>
  </si>
  <si>
    <t>4226</t>
  </si>
  <si>
    <t>Ostatní podpora zaměstnanosti</t>
  </si>
  <si>
    <t>4319</t>
  </si>
  <si>
    <t>Ostatní výdaje související se sociálním poradenstvím</t>
  </si>
  <si>
    <t>4329</t>
  </si>
  <si>
    <t>Ostatní sociální péče a pomoc dětem a mládeži</t>
  </si>
  <si>
    <t>4339</t>
  </si>
  <si>
    <t>Ostatní sociální péče a pomoc rodině a manželství</t>
  </si>
  <si>
    <t>4342</t>
  </si>
  <si>
    <t>Sociální péče a pomoc přistěhovalcům a vybraným etnikům</t>
  </si>
  <si>
    <t>4359</t>
  </si>
  <si>
    <t>Ostatní služby a činnosti v oblasti sociální péče.</t>
  </si>
  <si>
    <t>4399</t>
  </si>
  <si>
    <t>Ostatní záležitosti sociálních věcí a politiky zaměstnanosti</t>
  </si>
  <si>
    <t>5273</t>
  </si>
  <si>
    <t>Ostatní správa v oblasti krizového řízení</t>
  </si>
  <si>
    <t>5311</t>
  </si>
  <si>
    <t>Bezpečnost a veřejný pořádek</t>
  </si>
  <si>
    <t>5512</t>
  </si>
  <si>
    <t>Požární ochrana - dobrovolná část</t>
  </si>
  <si>
    <t>6112</t>
  </si>
  <si>
    <t>Zastupitelstva obcí</t>
  </si>
  <si>
    <t>6114</t>
  </si>
  <si>
    <t>Volby do Parlamentu ČR</t>
  </si>
  <si>
    <t>6115</t>
  </si>
  <si>
    <t>Volby do zastupitelstev územních samosprávných celků</t>
  </si>
  <si>
    <t>6117</t>
  </si>
  <si>
    <t>Volby do Evropského parlamentu</t>
  </si>
  <si>
    <t>6118</t>
  </si>
  <si>
    <t>Volba prezidenta republiky</t>
  </si>
  <si>
    <t>6171</t>
  </si>
  <si>
    <t>Činnost místní správy</t>
  </si>
  <si>
    <t>6223</t>
  </si>
  <si>
    <t>Mezinárodní spolupráce (jinde nezařazená)</t>
  </si>
  <si>
    <t>6310</t>
  </si>
  <si>
    <t>Obecné příjmy a výdaje z finančních operací</t>
  </si>
  <si>
    <t>6399</t>
  </si>
  <si>
    <t>Ostatní finanční operace</t>
  </si>
  <si>
    <t>6402</t>
  </si>
  <si>
    <t>Finanční vypořádání minulých let</t>
  </si>
  <si>
    <t>6409</t>
  </si>
  <si>
    <t>Ostatní činnosti j.n.</t>
  </si>
  <si>
    <t>Celkem Příjmy</t>
  </si>
  <si>
    <t>Celkem Výdaje</t>
  </si>
  <si>
    <t>Celkem Saldo (P-V)</t>
  </si>
  <si>
    <t>Celkem Saldo</t>
  </si>
  <si>
    <t>text</t>
  </si>
  <si>
    <t>Schválený rozpočet 2014</t>
  </si>
  <si>
    <t>Upravený rozpočet 2014</t>
  </si>
  <si>
    <t>Skutečnost 2014</t>
  </si>
  <si>
    <t>Procento plnění příjmů</t>
  </si>
  <si>
    <t>Skutečnost 2013</t>
  </si>
  <si>
    <t>Meziroční změna 13-12</t>
  </si>
  <si>
    <t>PŘÍJMY ROZPOČTU MĚSTA</t>
  </si>
  <si>
    <t>Paragraf</t>
  </si>
  <si>
    <t>Procento čerpání výdajů</t>
  </si>
  <si>
    <t>VÝDAJE ROZPOČTU MĚSTA</t>
  </si>
  <si>
    <t>FINANCOVÁNÍ</t>
  </si>
  <si>
    <t>FINANCOVÁNÍ CELKEM</t>
  </si>
  <si>
    <t>Statutární město Chomutov - ODVĚTVOVÉ VYHODNOCENÍ ROZPOČTU (dle Paragrafů)
Rok 2014, Koruny, Běžná rozp. skladba, Bez konsolidačních položek</t>
  </si>
  <si>
    <t>bez paragrafu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</si>
</sst>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9.75"/>
      <name val="Times New Roman"/>
    </font>
    <font>
      <sz val="10"/>
      <color rgb="FF000000"/>
      <name val="Calibri"/>
      <family val="2"/>
      <charset val="238"/>
      <scheme val="minor"/>
    </font>
    <font>
      <b/>
      <sz val="9.75"/>
      <color theme="0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rgb="FFFFFFFF"/>
        <bgColor rgb="FFFFFFFF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rgb="FFFFFFFF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Protection="1"/>
    <xf numFmtId="10" fontId="1" fillId="3" borderId="1" xfId="0" applyNumberFormat="1" applyFont="1" applyFill="1" applyBorder="1" applyAlignment="1">
      <alignment vertical="center"/>
    </xf>
    <xf numFmtId="49" fontId="2" fillId="4" borderId="1" xfId="0" applyNumberFormat="1" applyFont="1" applyFill="1" applyBorder="1" applyAlignment="1" applyProtection="1">
      <alignment horizontal="left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10" fontId="2" fillId="4" borderId="1" xfId="0" applyNumberFormat="1" applyFont="1" applyFill="1" applyBorder="1" applyAlignment="1" applyProtection="1">
      <alignment horizontal="center" vertical="center" wrapText="1"/>
    </xf>
    <xf numFmtId="49" fontId="3" fillId="5" borderId="1" xfId="0" applyNumberFormat="1" applyFont="1" applyFill="1" applyBorder="1" applyAlignment="1" applyProtection="1">
      <alignment horizontal="left" vertical="center" wrapText="1"/>
    </xf>
    <xf numFmtId="164" fontId="4" fillId="0" borderId="1" xfId="0" applyNumberFormat="1" applyFont="1" applyBorder="1" applyProtection="1"/>
    <xf numFmtId="49" fontId="3" fillId="5" borderId="1" xfId="0" applyNumberFormat="1" applyFont="1" applyFill="1" applyBorder="1" applyAlignment="1" applyProtection="1">
      <alignment horizontal="left" vertical="center"/>
    </xf>
    <xf numFmtId="49" fontId="4" fillId="5" borderId="1" xfId="0" applyNumberFormat="1" applyFont="1" applyFill="1" applyBorder="1" applyAlignment="1" applyProtection="1">
      <alignment horizontal="left" vertical="center"/>
    </xf>
    <xf numFmtId="49" fontId="3" fillId="5" borderId="1" xfId="0" applyNumberFormat="1" applyFont="1" applyFill="1" applyBorder="1" applyAlignment="1" applyProtection="1">
      <alignment horizontal="center" vertical="center"/>
    </xf>
    <xf numFmtId="49" fontId="3" fillId="6" borderId="1" xfId="0" applyNumberFormat="1" applyFont="1" applyFill="1" applyBorder="1" applyAlignment="1" applyProtection="1">
      <alignment vertical="center"/>
    </xf>
    <xf numFmtId="164" fontId="3" fillId="6" borderId="1" xfId="0" applyNumberFormat="1" applyFont="1" applyFill="1" applyBorder="1" applyProtection="1"/>
    <xf numFmtId="164" fontId="4" fillId="0" borderId="1" xfId="0" applyNumberFormat="1" applyFont="1" applyBorder="1" applyAlignment="1" applyProtection="1">
      <alignment horizontal="center" wrapText="1"/>
    </xf>
    <xf numFmtId="164" fontId="2" fillId="4" borderId="1" xfId="0" applyNumberFormat="1" applyFont="1" applyFill="1" applyBorder="1" applyProtection="1"/>
    <xf numFmtId="164" fontId="3" fillId="7" borderId="1" xfId="0" applyNumberFormat="1" applyFont="1" applyFill="1" applyBorder="1" applyProtection="1"/>
    <xf numFmtId="10" fontId="5" fillId="8" borderId="1" xfId="0" applyNumberFormat="1" applyFont="1" applyFill="1" applyBorder="1" applyAlignment="1">
      <alignment vertical="center"/>
    </xf>
    <xf numFmtId="0" fontId="3" fillId="0" borderId="0" xfId="0" applyFont="1" applyAlignment="1" applyProtection="1">
      <alignment vertical="center" wrapText="1"/>
    </xf>
    <xf numFmtId="0" fontId="4" fillId="0" borderId="0" xfId="0" applyFont="1" applyProtection="1"/>
    <xf numFmtId="49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/>
    </xf>
    <xf numFmtId="4" fontId="4" fillId="0" borderId="1" xfId="0" applyNumberFormat="1" applyFont="1" applyBorder="1" applyAlignment="1" applyProtection="1">
      <alignment vertical="center" wrapText="1"/>
    </xf>
    <xf numFmtId="49" fontId="3" fillId="2" borderId="1" xfId="0" applyNumberFormat="1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vertical="center"/>
    </xf>
    <xf numFmtId="4" fontId="3" fillId="2" borderId="1" xfId="0" applyNumberFormat="1" applyFont="1" applyFill="1" applyBorder="1" applyAlignment="1" applyProtection="1">
      <alignment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" fontId="3" fillId="6" borderId="1" xfId="0" applyNumberFormat="1" applyFont="1" applyFill="1" applyBorder="1" applyAlignment="1" applyProtection="1">
      <alignment vertical="center"/>
    </xf>
    <xf numFmtId="10" fontId="3" fillId="6" borderId="1" xfId="0" applyNumberFormat="1" applyFont="1" applyFill="1" applyBorder="1" applyAlignment="1" applyProtection="1">
      <alignment vertical="center"/>
    </xf>
    <xf numFmtId="4" fontId="3" fillId="6" borderId="1" xfId="0" applyNumberFormat="1" applyFont="1" applyFill="1" applyBorder="1" applyAlignment="1" applyProtection="1">
      <alignment vertical="center" wrapText="1"/>
    </xf>
    <xf numFmtId="49" fontId="3" fillId="7" borderId="1" xfId="0" applyNumberFormat="1" applyFont="1" applyFill="1" applyBorder="1" applyAlignment="1" applyProtection="1">
      <alignment vertical="center"/>
    </xf>
    <xf numFmtId="4" fontId="3" fillId="7" borderId="1" xfId="0" applyNumberFormat="1" applyFont="1" applyFill="1" applyBorder="1" applyAlignment="1" applyProtection="1">
      <alignment vertical="center"/>
    </xf>
    <xf numFmtId="10" fontId="3" fillId="7" borderId="1" xfId="0" applyNumberFormat="1" applyFont="1" applyFill="1" applyBorder="1" applyAlignment="1" applyProtection="1">
      <alignment vertical="center"/>
    </xf>
    <xf numFmtId="4" fontId="3" fillId="7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10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1"/>
  <sheetViews>
    <sheetView tabSelected="1" zoomScaleNormal="100" workbookViewId="0">
      <pane ySplit="2" topLeftCell="A3" activePane="bottomLeft" state="frozen"/>
      <selection pane="bottomLeft" activeCell="A131" sqref="A131:XFD1048576"/>
    </sheetView>
  </sheetViews>
  <sheetFormatPr defaultColWidth="0" defaultRowHeight="12.75" zeroHeight="1" x14ac:dyDescent="0.2"/>
  <cols>
    <col min="1" max="1" width="9.1640625" style="36" customWidth="1"/>
    <col min="2" max="2" width="67.1640625" style="36" bestFit="1" customWidth="1"/>
    <col min="3" max="3" width="16.33203125" style="37" bestFit="1" customWidth="1"/>
    <col min="4" max="4" width="17.5" style="37" bestFit="1" customWidth="1"/>
    <col min="5" max="5" width="15.6640625" style="37" bestFit="1" customWidth="1"/>
    <col min="6" max="6" width="16.5" style="37" bestFit="1" customWidth="1"/>
    <col min="7" max="7" width="17.5" style="37" bestFit="1" customWidth="1"/>
    <col min="8" max="8" width="16.83203125" style="17" bestFit="1" customWidth="1"/>
    <col min="9" max="9" width="9.33203125" style="17" customWidth="1"/>
    <col min="10" max="16384" width="9.33203125" style="17" hidden="1"/>
  </cols>
  <sheetData>
    <row r="1" spans="1:8" ht="24.95" customHeight="1" x14ac:dyDescent="0.2">
      <c r="A1" s="16" t="s">
        <v>183</v>
      </c>
      <c r="B1" s="16"/>
      <c r="C1" s="16"/>
      <c r="D1" s="16"/>
      <c r="E1" s="16"/>
      <c r="F1" s="16"/>
      <c r="G1" s="16"/>
    </row>
    <row r="2" spans="1:8" ht="25.5" customHeight="1" x14ac:dyDescent="0.2">
      <c r="A2" s="2" t="s">
        <v>178</v>
      </c>
      <c r="B2" s="2" t="s">
        <v>170</v>
      </c>
      <c r="C2" s="3" t="s">
        <v>171</v>
      </c>
      <c r="D2" s="3" t="s">
        <v>172</v>
      </c>
      <c r="E2" s="3" t="s">
        <v>173</v>
      </c>
      <c r="F2" s="4" t="s">
        <v>174</v>
      </c>
      <c r="G2" s="3" t="s">
        <v>175</v>
      </c>
      <c r="H2" s="3" t="s">
        <v>176</v>
      </c>
    </row>
    <row r="3" spans="1:8" ht="12.75" customHeight="1" x14ac:dyDescent="0.2">
      <c r="A3" s="5" t="s">
        <v>177</v>
      </c>
      <c r="B3" s="5"/>
      <c r="C3" s="5"/>
      <c r="D3" s="5"/>
      <c r="E3" s="5"/>
      <c r="F3" s="5"/>
      <c r="G3" s="5"/>
      <c r="H3" s="5"/>
    </row>
    <row r="4" spans="1:8" x14ac:dyDescent="0.2">
      <c r="A4" s="18"/>
      <c r="B4" s="18" t="s">
        <v>184</v>
      </c>
      <c r="C4" s="19">
        <v>610280000</v>
      </c>
      <c r="D4" s="19">
        <v>799864000</v>
      </c>
      <c r="E4" s="19">
        <v>852728284.40999997</v>
      </c>
      <c r="F4" s="1">
        <f t="shared" ref="F4:F47" si="0">E4/D4</f>
        <v>1.066091591082984</v>
      </c>
      <c r="G4" s="20">
        <v>1105363406.2</v>
      </c>
      <c r="H4" s="6">
        <f>E4-G4</f>
        <v>-252635121.79000008</v>
      </c>
    </row>
    <row r="5" spans="1:8" x14ac:dyDescent="0.2">
      <c r="A5" s="18" t="s">
        <v>4</v>
      </c>
      <c r="B5" s="18" t="s">
        <v>5</v>
      </c>
      <c r="C5" s="19">
        <v>0</v>
      </c>
      <c r="D5" s="19">
        <v>454000</v>
      </c>
      <c r="E5" s="19">
        <v>453881</v>
      </c>
      <c r="F5" s="1">
        <f t="shared" si="0"/>
        <v>0.99973788546255504</v>
      </c>
      <c r="G5" s="20">
        <v>725228.25</v>
      </c>
      <c r="H5" s="6">
        <f t="shared" ref="H5:H69" si="1">E5-G5</f>
        <v>-271347.25</v>
      </c>
    </row>
    <row r="6" spans="1:8" x14ac:dyDescent="0.2">
      <c r="A6" s="18" t="s">
        <v>8</v>
      </c>
      <c r="B6" s="18" t="s">
        <v>9</v>
      </c>
      <c r="C6" s="19">
        <v>320000</v>
      </c>
      <c r="D6" s="19">
        <v>320000</v>
      </c>
      <c r="E6" s="19">
        <v>338550</v>
      </c>
      <c r="F6" s="1">
        <f t="shared" si="0"/>
        <v>1.0579687499999999</v>
      </c>
      <c r="G6" s="20">
        <v>329095.8</v>
      </c>
      <c r="H6" s="6">
        <f t="shared" si="1"/>
        <v>9454.2000000000116</v>
      </c>
    </row>
    <row r="7" spans="1:8" x14ac:dyDescent="0.2">
      <c r="A7" s="18" t="s">
        <v>14</v>
      </c>
      <c r="B7" s="18" t="s">
        <v>15</v>
      </c>
      <c r="C7" s="19">
        <v>226000</v>
      </c>
      <c r="D7" s="19">
        <v>226000</v>
      </c>
      <c r="E7" s="19">
        <v>187656.48</v>
      </c>
      <c r="F7" s="1">
        <f t="shared" si="0"/>
        <v>0.83033840707964601</v>
      </c>
      <c r="G7" s="20">
        <v>203557.87</v>
      </c>
      <c r="H7" s="6">
        <f t="shared" si="1"/>
        <v>-15901.389999999985</v>
      </c>
    </row>
    <row r="8" spans="1:8" x14ac:dyDescent="0.2">
      <c r="A8" s="18" t="s">
        <v>16</v>
      </c>
      <c r="B8" s="18" t="s">
        <v>17</v>
      </c>
      <c r="C8" s="19">
        <v>300000</v>
      </c>
      <c r="D8" s="19">
        <v>300000</v>
      </c>
      <c r="E8" s="19">
        <v>242100</v>
      </c>
      <c r="F8" s="1">
        <f t="shared" si="0"/>
        <v>0.80700000000000005</v>
      </c>
      <c r="G8" s="20">
        <v>232100</v>
      </c>
      <c r="H8" s="6">
        <f t="shared" si="1"/>
        <v>10000</v>
      </c>
    </row>
    <row r="9" spans="1:8" x14ac:dyDescent="0.2">
      <c r="A9" s="18" t="s">
        <v>18</v>
      </c>
      <c r="B9" s="18" t="s">
        <v>19</v>
      </c>
      <c r="C9" s="19">
        <v>8666000</v>
      </c>
      <c r="D9" s="19">
        <v>8666000</v>
      </c>
      <c r="E9" s="19">
        <v>7074632.5199999996</v>
      </c>
      <c r="F9" s="1">
        <f t="shared" si="0"/>
        <v>0.81636654973459488</v>
      </c>
      <c r="G9" s="20">
        <v>6931172.3700000001</v>
      </c>
      <c r="H9" s="6">
        <f t="shared" si="1"/>
        <v>143460.14999999944</v>
      </c>
    </row>
    <row r="10" spans="1:8" x14ac:dyDescent="0.2">
      <c r="A10" s="18" t="s">
        <v>20</v>
      </c>
      <c r="B10" s="18" t="s">
        <v>21</v>
      </c>
      <c r="C10" s="19">
        <v>1965000</v>
      </c>
      <c r="D10" s="19">
        <v>1965000</v>
      </c>
      <c r="E10" s="19">
        <v>2075178.94</v>
      </c>
      <c r="F10" s="1">
        <f t="shared" si="0"/>
        <v>1.0560707073791349</v>
      </c>
      <c r="G10" s="20">
        <v>2008646.25</v>
      </c>
      <c r="H10" s="6">
        <f t="shared" si="1"/>
        <v>66532.689999999944</v>
      </c>
    </row>
    <row r="11" spans="1:8" x14ac:dyDescent="0.2">
      <c r="A11" s="18" t="s">
        <v>22</v>
      </c>
      <c r="B11" s="18" t="s">
        <v>23</v>
      </c>
      <c r="C11" s="19">
        <v>4445000</v>
      </c>
      <c r="D11" s="19">
        <v>4445000</v>
      </c>
      <c r="E11" s="19">
        <v>5387917.5999999996</v>
      </c>
      <c r="F11" s="1">
        <f t="shared" si="0"/>
        <v>1.2121299437570303</v>
      </c>
      <c r="G11" s="20">
        <v>5535786.5999999996</v>
      </c>
      <c r="H11" s="6">
        <f t="shared" si="1"/>
        <v>-147869</v>
      </c>
    </row>
    <row r="12" spans="1:8" x14ac:dyDescent="0.2">
      <c r="A12" s="18" t="s">
        <v>28</v>
      </c>
      <c r="B12" s="18" t="s">
        <v>29</v>
      </c>
      <c r="C12" s="19">
        <v>792000</v>
      </c>
      <c r="D12" s="19">
        <v>1527000</v>
      </c>
      <c r="E12" s="19">
        <v>1526353</v>
      </c>
      <c r="F12" s="1">
        <f t="shared" si="0"/>
        <v>0.99957629338572362</v>
      </c>
      <c r="G12" s="20">
        <v>1184425</v>
      </c>
      <c r="H12" s="6">
        <f t="shared" si="1"/>
        <v>341928</v>
      </c>
    </row>
    <row r="13" spans="1:8" x14ac:dyDescent="0.2">
      <c r="A13" s="18" t="s">
        <v>30</v>
      </c>
      <c r="B13" s="18" t="s">
        <v>31</v>
      </c>
      <c r="C13" s="19">
        <v>2601000</v>
      </c>
      <c r="D13" s="19">
        <v>4006000</v>
      </c>
      <c r="E13" s="19">
        <v>4006607</v>
      </c>
      <c r="F13" s="1">
        <f t="shared" si="0"/>
        <v>1.0001515227159261</v>
      </c>
      <c r="G13" s="20">
        <v>4895439</v>
      </c>
      <c r="H13" s="6">
        <f t="shared" si="1"/>
        <v>-888832</v>
      </c>
    </row>
    <row r="14" spans="1:8" x14ac:dyDescent="0.2">
      <c r="A14" s="18" t="s">
        <v>32</v>
      </c>
      <c r="B14" s="18" t="s">
        <v>33</v>
      </c>
      <c r="C14" s="19">
        <v>620000</v>
      </c>
      <c r="D14" s="19">
        <v>894000</v>
      </c>
      <c r="E14" s="19">
        <v>894594</v>
      </c>
      <c r="F14" s="1">
        <f t="shared" si="0"/>
        <v>1.0006644295302014</v>
      </c>
      <c r="G14" s="20">
        <v>929642</v>
      </c>
      <c r="H14" s="6">
        <f t="shared" si="1"/>
        <v>-35048</v>
      </c>
    </row>
    <row r="15" spans="1:8" x14ac:dyDescent="0.2">
      <c r="A15" s="18" t="s">
        <v>38</v>
      </c>
      <c r="B15" s="18" t="s">
        <v>39</v>
      </c>
      <c r="C15" s="19">
        <v>78000</v>
      </c>
      <c r="D15" s="19">
        <v>78000</v>
      </c>
      <c r="E15" s="19">
        <v>78410</v>
      </c>
      <c r="F15" s="1">
        <f t="shared" si="0"/>
        <v>1.0052564102564103</v>
      </c>
      <c r="G15" s="20">
        <v>385507</v>
      </c>
      <c r="H15" s="6">
        <f t="shared" si="1"/>
        <v>-307097</v>
      </c>
    </row>
    <row r="16" spans="1:8" x14ac:dyDescent="0.2">
      <c r="A16" s="18" t="s">
        <v>44</v>
      </c>
      <c r="B16" s="18" t="s">
        <v>45</v>
      </c>
      <c r="C16" s="19">
        <v>452000</v>
      </c>
      <c r="D16" s="19">
        <v>594000</v>
      </c>
      <c r="E16" s="19">
        <v>594141</v>
      </c>
      <c r="F16" s="1">
        <f t="shared" si="0"/>
        <v>1.0002373737373738</v>
      </c>
      <c r="G16" s="20">
        <v>130845</v>
      </c>
      <c r="H16" s="6">
        <f t="shared" si="1"/>
        <v>463296</v>
      </c>
    </row>
    <row r="17" spans="1:8" x14ac:dyDescent="0.2">
      <c r="A17" s="18" t="s">
        <v>48</v>
      </c>
      <c r="B17" s="18" t="s">
        <v>49</v>
      </c>
      <c r="C17" s="19"/>
      <c r="D17" s="19"/>
      <c r="E17" s="19">
        <v>9260</v>
      </c>
      <c r="F17" s="1"/>
      <c r="G17" s="20">
        <v>4036</v>
      </c>
      <c r="H17" s="6">
        <f t="shared" si="1"/>
        <v>5224</v>
      </c>
    </row>
    <row r="18" spans="1:8" x14ac:dyDescent="0.2">
      <c r="A18" s="18" t="s">
        <v>50</v>
      </c>
      <c r="B18" s="18" t="s">
        <v>51</v>
      </c>
      <c r="C18" s="19">
        <v>530000</v>
      </c>
      <c r="D18" s="19">
        <v>2165000</v>
      </c>
      <c r="E18" s="19">
        <v>2377236.09</v>
      </c>
      <c r="F18" s="1">
        <f t="shared" si="0"/>
        <v>1.0980305265588914</v>
      </c>
      <c r="G18" s="20">
        <v>2704189.43</v>
      </c>
      <c r="H18" s="6">
        <f t="shared" si="1"/>
        <v>-326953.34000000032</v>
      </c>
    </row>
    <row r="19" spans="1:8" x14ac:dyDescent="0.2">
      <c r="A19" s="18" t="s">
        <v>56</v>
      </c>
      <c r="B19" s="18" t="s">
        <v>57</v>
      </c>
      <c r="C19" s="19">
        <v>400000</v>
      </c>
      <c r="D19" s="19">
        <v>400000</v>
      </c>
      <c r="E19" s="19">
        <v>223732.55</v>
      </c>
      <c r="F19" s="1">
        <f t="shared" si="0"/>
        <v>0.55933137499999996</v>
      </c>
      <c r="G19" s="20">
        <v>542181.02</v>
      </c>
      <c r="H19" s="6">
        <f t="shared" si="1"/>
        <v>-318448.47000000003</v>
      </c>
    </row>
    <row r="20" spans="1:8" x14ac:dyDescent="0.2">
      <c r="A20" s="18" t="s">
        <v>64</v>
      </c>
      <c r="B20" s="18" t="s">
        <v>65</v>
      </c>
      <c r="C20" s="19">
        <v>0</v>
      </c>
      <c r="D20" s="19">
        <v>2858000</v>
      </c>
      <c r="E20" s="19">
        <v>2898005.04</v>
      </c>
      <c r="F20" s="1">
        <f t="shared" si="0"/>
        <v>1.0139975647305808</v>
      </c>
      <c r="G20" s="20">
        <v>33098.980000000003</v>
      </c>
      <c r="H20" s="6">
        <f t="shared" si="1"/>
        <v>2864906.06</v>
      </c>
    </row>
    <row r="21" spans="1:8" x14ac:dyDescent="0.2">
      <c r="A21" s="18" t="s">
        <v>66</v>
      </c>
      <c r="B21" s="18" t="s">
        <v>67</v>
      </c>
      <c r="C21" s="19"/>
      <c r="D21" s="19"/>
      <c r="E21" s="19">
        <v>42320</v>
      </c>
      <c r="F21" s="1"/>
      <c r="G21" s="20">
        <v>55002</v>
      </c>
      <c r="H21" s="6">
        <f t="shared" si="1"/>
        <v>-12682</v>
      </c>
    </row>
    <row r="22" spans="1:8" x14ac:dyDescent="0.2">
      <c r="A22" s="18" t="s">
        <v>72</v>
      </c>
      <c r="B22" s="18" t="s">
        <v>73</v>
      </c>
      <c r="C22" s="19">
        <v>0</v>
      </c>
      <c r="D22" s="19">
        <v>904000</v>
      </c>
      <c r="E22" s="19">
        <v>903603.85</v>
      </c>
      <c r="F22" s="1">
        <f t="shared" si="0"/>
        <v>0.99956178097345127</v>
      </c>
      <c r="G22" s="20"/>
      <c r="H22" s="6">
        <f t="shared" si="1"/>
        <v>903603.85</v>
      </c>
    </row>
    <row r="23" spans="1:8" x14ac:dyDescent="0.2">
      <c r="A23" s="18" t="s">
        <v>76</v>
      </c>
      <c r="B23" s="18" t="s">
        <v>77</v>
      </c>
      <c r="C23" s="19">
        <v>11584000</v>
      </c>
      <c r="D23" s="19">
        <v>11584000</v>
      </c>
      <c r="E23" s="19">
        <v>11794908.390000001</v>
      </c>
      <c r="F23" s="1">
        <f t="shared" si="0"/>
        <v>1.0182068706837017</v>
      </c>
      <c r="G23" s="20">
        <v>13322017.52</v>
      </c>
      <c r="H23" s="6">
        <f t="shared" si="1"/>
        <v>-1527109.129999999</v>
      </c>
    </row>
    <row r="24" spans="1:8" x14ac:dyDescent="0.2">
      <c r="A24" s="18" t="s">
        <v>78</v>
      </c>
      <c r="B24" s="18" t="s">
        <v>79</v>
      </c>
      <c r="C24" s="19">
        <v>7651000</v>
      </c>
      <c r="D24" s="19">
        <v>9234000</v>
      </c>
      <c r="E24" s="19">
        <v>10011070.82</v>
      </c>
      <c r="F24" s="1">
        <f t="shared" si="0"/>
        <v>1.0841532185401777</v>
      </c>
      <c r="G24" s="20">
        <v>8999963.2200000007</v>
      </c>
      <c r="H24" s="6">
        <f t="shared" si="1"/>
        <v>1011107.5999999996</v>
      </c>
    </row>
    <row r="25" spans="1:8" x14ac:dyDescent="0.2">
      <c r="A25" s="18" t="s">
        <v>80</v>
      </c>
      <c r="B25" s="18" t="s">
        <v>81</v>
      </c>
      <c r="C25" s="19"/>
      <c r="D25" s="19"/>
      <c r="E25" s="19"/>
      <c r="F25" s="1"/>
      <c r="G25" s="20">
        <v>36020</v>
      </c>
      <c r="H25" s="6">
        <f t="shared" si="1"/>
        <v>-36020</v>
      </c>
    </row>
    <row r="26" spans="1:8" x14ac:dyDescent="0.2">
      <c r="A26" s="18" t="s">
        <v>88</v>
      </c>
      <c r="B26" s="18" t="s">
        <v>89</v>
      </c>
      <c r="C26" s="19">
        <v>11625000</v>
      </c>
      <c r="D26" s="19">
        <v>12225000</v>
      </c>
      <c r="E26" s="19">
        <v>13486591.6</v>
      </c>
      <c r="F26" s="1">
        <f t="shared" si="0"/>
        <v>1.1031976768916154</v>
      </c>
      <c r="G26" s="20">
        <v>21525835.199999999</v>
      </c>
      <c r="H26" s="6">
        <f t="shared" si="1"/>
        <v>-8039243.5999999996</v>
      </c>
    </row>
    <row r="27" spans="1:8" x14ac:dyDescent="0.2">
      <c r="A27" s="18" t="s">
        <v>92</v>
      </c>
      <c r="B27" s="18" t="s">
        <v>93</v>
      </c>
      <c r="C27" s="19">
        <v>3070000</v>
      </c>
      <c r="D27" s="19">
        <v>3070000</v>
      </c>
      <c r="E27" s="19">
        <v>3963507.5</v>
      </c>
      <c r="F27" s="1">
        <f t="shared" si="0"/>
        <v>1.2910447882736156</v>
      </c>
      <c r="G27" s="20">
        <v>2240998.75</v>
      </c>
      <c r="H27" s="6">
        <f t="shared" si="1"/>
        <v>1722508.75</v>
      </c>
    </row>
    <row r="28" spans="1:8" x14ac:dyDescent="0.2">
      <c r="A28" s="18" t="s">
        <v>98</v>
      </c>
      <c r="B28" s="18" t="s">
        <v>99</v>
      </c>
      <c r="C28" s="19">
        <v>800000</v>
      </c>
      <c r="D28" s="19">
        <v>900000</v>
      </c>
      <c r="E28" s="19">
        <v>900000</v>
      </c>
      <c r="F28" s="1">
        <f t="shared" si="0"/>
        <v>1</v>
      </c>
      <c r="G28" s="20">
        <v>800000</v>
      </c>
      <c r="H28" s="6">
        <f t="shared" si="1"/>
        <v>100000</v>
      </c>
    </row>
    <row r="29" spans="1:8" x14ac:dyDescent="0.2">
      <c r="A29" s="18" t="s">
        <v>102</v>
      </c>
      <c r="B29" s="18" t="s">
        <v>103</v>
      </c>
      <c r="C29" s="19"/>
      <c r="D29" s="19"/>
      <c r="E29" s="19">
        <v>11400</v>
      </c>
      <c r="F29" s="1"/>
      <c r="G29" s="20">
        <v>27000</v>
      </c>
      <c r="H29" s="6">
        <f t="shared" si="1"/>
        <v>-15600</v>
      </c>
    </row>
    <row r="30" spans="1:8" x14ac:dyDescent="0.2">
      <c r="A30" s="18" t="s">
        <v>106</v>
      </c>
      <c r="B30" s="18" t="s">
        <v>107</v>
      </c>
      <c r="C30" s="19">
        <v>60000</v>
      </c>
      <c r="D30" s="19">
        <v>60000</v>
      </c>
      <c r="E30" s="19">
        <v>123867</v>
      </c>
      <c r="F30" s="1">
        <f t="shared" si="0"/>
        <v>2.0644499999999999</v>
      </c>
      <c r="G30" s="20">
        <v>77700</v>
      </c>
      <c r="H30" s="6">
        <f t="shared" si="1"/>
        <v>46167</v>
      </c>
    </row>
    <row r="31" spans="1:8" x14ac:dyDescent="0.2">
      <c r="A31" s="18" t="s">
        <v>108</v>
      </c>
      <c r="B31" s="18" t="s">
        <v>109</v>
      </c>
      <c r="C31" s="19">
        <v>0</v>
      </c>
      <c r="D31" s="19">
        <v>2166000</v>
      </c>
      <c r="E31" s="19">
        <v>2166933.06</v>
      </c>
      <c r="F31" s="1">
        <f t="shared" si="0"/>
        <v>1.0004307756232687</v>
      </c>
      <c r="G31" s="20"/>
      <c r="H31" s="6">
        <f t="shared" si="1"/>
        <v>2166933.06</v>
      </c>
    </row>
    <row r="32" spans="1:8" x14ac:dyDescent="0.2">
      <c r="A32" s="18" t="s">
        <v>110</v>
      </c>
      <c r="B32" s="18" t="s">
        <v>111</v>
      </c>
      <c r="C32" s="19"/>
      <c r="D32" s="19"/>
      <c r="E32" s="19"/>
      <c r="F32" s="1"/>
      <c r="G32" s="20">
        <v>7072</v>
      </c>
      <c r="H32" s="6">
        <f t="shared" si="1"/>
        <v>-7072</v>
      </c>
    </row>
    <row r="33" spans="1:8" x14ac:dyDescent="0.2">
      <c r="A33" s="18" t="s">
        <v>112</v>
      </c>
      <c r="B33" s="18" t="s">
        <v>113</v>
      </c>
      <c r="C33" s="19"/>
      <c r="D33" s="19"/>
      <c r="E33" s="19">
        <v>6139.99</v>
      </c>
      <c r="F33" s="1"/>
      <c r="G33" s="20">
        <v>7236</v>
      </c>
      <c r="H33" s="6">
        <f t="shared" si="1"/>
        <v>-1096.0100000000002</v>
      </c>
    </row>
    <row r="34" spans="1:8" x14ac:dyDescent="0.2">
      <c r="A34" s="18" t="s">
        <v>114</v>
      </c>
      <c r="B34" s="18" t="s">
        <v>115</v>
      </c>
      <c r="C34" s="19"/>
      <c r="D34" s="19"/>
      <c r="E34" s="19"/>
      <c r="F34" s="1"/>
      <c r="G34" s="20">
        <v>525</v>
      </c>
      <c r="H34" s="6">
        <f t="shared" si="1"/>
        <v>-525</v>
      </c>
    </row>
    <row r="35" spans="1:8" x14ac:dyDescent="0.2">
      <c r="A35" s="18" t="s">
        <v>116</v>
      </c>
      <c r="B35" s="18" t="s">
        <v>117</v>
      </c>
      <c r="C35" s="19"/>
      <c r="D35" s="19"/>
      <c r="E35" s="19"/>
      <c r="F35" s="1"/>
      <c r="G35" s="20">
        <v>400</v>
      </c>
      <c r="H35" s="6">
        <f t="shared" si="1"/>
        <v>-400</v>
      </c>
    </row>
    <row r="36" spans="1:8" x14ac:dyDescent="0.2">
      <c r="A36" s="18" t="s">
        <v>118</v>
      </c>
      <c r="B36" s="18" t="s">
        <v>119</v>
      </c>
      <c r="C36" s="19"/>
      <c r="D36" s="19"/>
      <c r="E36" s="19">
        <v>49</v>
      </c>
      <c r="F36" s="1"/>
      <c r="G36" s="20"/>
      <c r="H36" s="6">
        <f t="shared" si="1"/>
        <v>49</v>
      </c>
    </row>
    <row r="37" spans="1:8" x14ac:dyDescent="0.2">
      <c r="A37" s="18" t="s">
        <v>124</v>
      </c>
      <c r="B37" s="18" t="s">
        <v>125</v>
      </c>
      <c r="C37" s="19"/>
      <c r="D37" s="19"/>
      <c r="E37" s="19"/>
      <c r="F37" s="1"/>
      <c r="G37" s="20">
        <v>377</v>
      </c>
      <c r="H37" s="6">
        <f t="shared" si="1"/>
        <v>-377</v>
      </c>
    </row>
    <row r="38" spans="1:8" x14ac:dyDescent="0.2">
      <c r="A38" s="18" t="s">
        <v>128</v>
      </c>
      <c r="B38" s="18" t="s">
        <v>129</v>
      </c>
      <c r="C38" s="19"/>
      <c r="D38" s="19"/>
      <c r="E38" s="19">
        <v>0</v>
      </c>
      <c r="F38" s="1"/>
      <c r="G38" s="20">
        <v>-500</v>
      </c>
      <c r="H38" s="6">
        <f t="shared" si="1"/>
        <v>500</v>
      </c>
    </row>
    <row r="39" spans="1:8" x14ac:dyDescent="0.2">
      <c r="A39" s="18" t="s">
        <v>134</v>
      </c>
      <c r="B39" s="18" t="s">
        <v>135</v>
      </c>
      <c r="C39" s="19">
        <v>195000</v>
      </c>
      <c r="D39" s="19">
        <v>1195000</v>
      </c>
      <c r="E39" s="19">
        <v>1195000</v>
      </c>
      <c r="F39" s="1">
        <f t="shared" si="0"/>
        <v>1</v>
      </c>
      <c r="G39" s="20">
        <v>500000</v>
      </c>
      <c r="H39" s="6">
        <f t="shared" si="1"/>
        <v>695000</v>
      </c>
    </row>
    <row r="40" spans="1:8" x14ac:dyDescent="0.2">
      <c r="A40" s="18" t="s">
        <v>136</v>
      </c>
      <c r="B40" s="18" t="s">
        <v>137</v>
      </c>
      <c r="C40" s="19"/>
      <c r="D40" s="19"/>
      <c r="E40" s="19">
        <v>10171</v>
      </c>
      <c r="F40" s="1"/>
      <c r="G40" s="20">
        <v>8192</v>
      </c>
      <c r="H40" s="6">
        <f t="shared" si="1"/>
        <v>1979</v>
      </c>
    </row>
    <row r="41" spans="1:8" x14ac:dyDescent="0.2">
      <c r="A41" s="18" t="s">
        <v>140</v>
      </c>
      <c r="B41" s="18" t="s">
        <v>141</v>
      </c>
      <c r="C41" s="19">
        <v>9700000</v>
      </c>
      <c r="D41" s="19">
        <v>10700000</v>
      </c>
      <c r="E41" s="19">
        <v>9253356.8200000003</v>
      </c>
      <c r="F41" s="1">
        <f t="shared" si="0"/>
        <v>0.8647997028037383</v>
      </c>
      <c r="G41" s="20">
        <v>9832937.2400000002</v>
      </c>
      <c r="H41" s="6">
        <f t="shared" si="1"/>
        <v>-579580.41999999993</v>
      </c>
    </row>
    <row r="42" spans="1:8" x14ac:dyDescent="0.2">
      <c r="A42" s="18" t="s">
        <v>142</v>
      </c>
      <c r="B42" s="18" t="s">
        <v>143</v>
      </c>
      <c r="C42" s="19"/>
      <c r="D42" s="19"/>
      <c r="E42" s="19">
        <v>7601</v>
      </c>
      <c r="F42" s="1"/>
      <c r="G42" s="20">
        <v>86579.43</v>
      </c>
      <c r="H42" s="6">
        <f t="shared" si="1"/>
        <v>-78978.429999999993</v>
      </c>
    </row>
    <row r="43" spans="1:8" x14ac:dyDescent="0.2">
      <c r="A43" s="18" t="s">
        <v>154</v>
      </c>
      <c r="B43" s="18" t="s">
        <v>155</v>
      </c>
      <c r="C43" s="19">
        <v>3857000</v>
      </c>
      <c r="D43" s="19">
        <v>4061000</v>
      </c>
      <c r="E43" s="19">
        <v>5161712.08</v>
      </c>
      <c r="F43" s="1">
        <f t="shared" si="0"/>
        <v>1.2710445900024625</v>
      </c>
      <c r="G43" s="20">
        <v>6799581.4299999997</v>
      </c>
      <c r="H43" s="6">
        <f t="shared" si="1"/>
        <v>-1637869.3499999996</v>
      </c>
    </row>
    <row r="44" spans="1:8" x14ac:dyDescent="0.2">
      <c r="A44" s="18" t="s">
        <v>158</v>
      </c>
      <c r="B44" s="18" t="s">
        <v>159</v>
      </c>
      <c r="C44" s="19">
        <v>8500000</v>
      </c>
      <c r="D44" s="19">
        <v>8500000</v>
      </c>
      <c r="E44" s="19">
        <v>6078657.96</v>
      </c>
      <c r="F44" s="1">
        <f t="shared" si="0"/>
        <v>0.71513623058823528</v>
      </c>
      <c r="G44" s="20">
        <v>6627842.2699999996</v>
      </c>
      <c r="H44" s="6">
        <f t="shared" si="1"/>
        <v>-549184.30999999959</v>
      </c>
    </row>
    <row r="45" spans="1:8" x14ac:dyDescent="0.2">
      <c r="A45" s="18" t="s">
        <v>162</v>
      </c>
      <c r="B45" s="18" t="s">
        <v>163</v>
      </c>
      <c r="C45" s="19">
        <v>0</v>
      </c>
      <c r="D45" s="19">
        <v>56000</v>
      </c>
      <c r="E45" s="19">
        <v>55385</v>
      </c>
      <c r="F45" s="1">
        <f t="shared" si="0"/>
        <v>0.98901785714285717</v>
      </c>
      <c r="G45" s="20"/>
      <c r="H45" s="6">
        <f t="shared" si="1"/>
        <v>55385</v>
      </c>
    </row>
    <row r="46" spans="1:8" x14ac:dyDescent="0.2">
      <c r="A46" s="18" t="s">
        <v>164</v>
      </c>
      <c r="B46" s="18" t="s">
        <v>165</v>
      </c>
      <c r="C46" s="19">
        <v>141610000</v>
      </c>
      <c r="D46" s="19">
        <v>31173000</v>
      </c>
      <c r="E46" s="19">
        <v>1071519.31</v>
      </c>
      <c r="F46" s="1">
        <f t="shared" si="0"/>
        <v>3.437331376511725E-2</v>
      </c>
      <c r="G46" s="20">
        <v>388855.55</v>
      </c>
      <c r="H46" s="6">
        <f t="shared" si="1"/>
        <v>682663.76</v>
      </c>
    </row>
    <row r="47" spans="1:8" x14ac:dyDescent="0.2">
      <c r="A47" s="21" t="s">
        <v>166</v>
      </c>
      <c r="B47" s="21"/>
      <c r="C47" s="22">
        <v>830327000</v>
      </c>
      <c r="D47" s="22">
        <v>924590000</v>
      </c>
      <c r="E47" s="22">
        <v>947340334.00999999</v>
      </c>
      <c r="F47" s="15">
        <f t="shared" si="0"/>
        <v>1.0246058620685925</v>
      </c>
      <c r="G47" s="23">
        <v>1203481991.3800001</v>
      </c>
      <c r="H47" s="11">
        <f t="shared" si="1"/>
        <v>-256141657.37000012</v>
      </c>
    </row>
    <row r="48" spans="1:8" x14ac:dyDescent="0.2">
      <c r="A48" s="24"/>
      <c r="B48" s="24"/>
      <c r="C48" s="24"/>
      <c r="D48" s="24"/>
      <c r="E48" s="24"/>
      <c r="F48" s="24"/>
      <c r="G48" s="24"/>
      <c r="H48" s="24"/>
    </row>
    <row r="49" spans="1:8" ht="25.5" x14ac:dyDescent="0.2">
      <c r="A49" s="2" t="s">
        <v>178</v>
      </c>
      <c r="B49" s="2" t="s">
        <v>170</v>
      </c>
      <c r="C49" s="3" t="s">
        <v>171</v>
      </c>
      <c r="D49" s="3" t="s">
        <v>172</v>
      </c>
      <c r="E49" s="3" t="s">
        <v>173</v>
      </c>
      <c r="F49" s="4" t="s">
        <v>179</v>
      </c>
      <c r="G49" s="3" t="s">
        <v>175</v>
      </c>
      <c r="H49" s="3" t="s">
        <v>176</v>
      </c>
    </row>
    <row r="50" spans="1:8" x14ac:dyDescent="0.2">
      <c r="A50" s="7" t="s">
        <v>180</v>
      </c>
      <c r="B50" s="8"/>
      <c r="C50" s="8"/>
      <c r="D50" s="8"/>
      <c r="E50" s="8"/>
      <c r="F50" s="8"/>
      <c r="G50" s="8"/>
      <c r="H50" s="8"/>
    </row>
    <row r="51" spans="1:8" x14ac:dyDescent="0.2">
      <c r="A51" s="18" t="s">
        <v>0</v>
      </c>
      <c r="B51" s="18" t="s">
        <v>1</v>
      </c>
      <c r="C51" s="19">
        <v>200000</v>
      </c>
      <c r="D51" s="19">
        <v>200000</v>
      </c>
      <c r="E51" s="19">
        <v>163346</v>
      </c>
      <c r="F51" s="1">
        <f t="shared" ref="F51:F114" si="2">E51/D51</f>
        <v>0.81672999999999996</v>
      </c>
      <c r="G51" s="20">
        <v>151860.5</v>
      </c>
      <c r="H51" s="6">
        <f t="shared" si="1"/>
        <v>11485.5</v>
      </c>
    </row>
    <row r="52" spans="1:8" x14ac:dyDescent="0.2">
      <c r="A52" s="18" t="s">
        <v>2</v>
      </c>
      <c r="B52" s="18" t="s">
        <v>3</v>
      </c>
      <c r="C52" s="19">
        <v>0</v>
      </c>
      <c r="D52" s="19">
        <v>22000</v>
      </c>
      <c r="E52" s="19">
        <v>22000</v>
      </c>
      <c r="F52" s="1">
        <f t="shared" si="2"/>
        <v>1</v>
      </c>
      <c r="G52" s="20"/>
      <c r="H52" s="6">
        <f t="shared" si="1"/>
        <v>22000</v>
      </c>
    </row>
    <row r="53" spans="1:8" x14ac:dyDescent="0.2">
      <c r="A53" s="18" t="s">
        <v>4</v>
      </c>
      <c r="B53" s="18" t="s">
        <v>5</v>
      </c>
      <c r="C53" s="19">
        <v>4000000</v>
      </c>
      <c r="D53" s="19">
        <v>9275000</v>
      </c>
      <c r="E53" s="19">
        <v>9274636</v>
      </c>
      <c r="F53" s="1">
        <f t="shared" si="2"/>
        <v>0.99996075471698109</v>
      </c>
      <c r="G53" s="20">
        <v>6130703</v>
      </c>
      <c r="H53" s="6">
        <f t="shared" si="1"/>
        <v>3143933</v>
      </c>
    </row>
    <row r="54" spans="1:8" x14ac:dyDescent="0.2">
      <c r="A54" s="18" t="s">
        <v>6</v>
      </c>
      <c r="B54" s="18" t="s">
        <v>7</v>
      </c>
      <c r="C54" s="19">
        <v>0</v>
      </c>
      <c r="D54" s="19">
        <v>140000</v>
      </c>
      <c r="E54" s="19">
        <v>139370.60999999999</v>
      </c>
      <c r="F54" s="1">
        <f t="shared" si="2"/>
        <v>0.99550435714285701</v>
      </c>
      <c r="G54" s="20">
        <v>177381</v>
      </c>
      <c r="H54" s="6">
        <f t="shared" si="1"/>
        <v>-38010.390000000014</v>
      </c>
    </row>
    <row r="55" spans="1:8" x14ac:dyDescent="0.2">
      <c r="A55" s="18" t="s">
        <v>10</v>
      </c>
      <c r="B55" s="18" t="s">
        <v>11</v>
      </c>
      <c r="C55" s="19">
        <v>20000</v>
      </c>
      <c r="D55" s="19">
        <v>20000</v>
      </c>
      <c r="E55" s="19">
        <v>19960</v>
      </c>
      <c r="F55" s="1">
        <f t="shared" si="2"/>
        <v>0.998</v>
      </c>
      <c r="G55" s="20">
        <v>19933</v>
      </c>
      <c r="H55" s="6">
        <f t="shared" si="1"/>
        <v>27</v>
      </c>
    </row>
    <row r="56" spans="1:8" x14ac:dyDescent="0.2">
      <c r="A56" s="18" t="s">
        <v>12</v>
      </c>
      <c r="B56" s="18" t="s">
        <v>13</v>
      </c>
      <c r="C56" s="19">
        <v>10000</v>
      </c>
      <c r="D56" s="19">
        <v>10000</v>
      </c>
      <c r="E56" s="19"/>
      <c r="F56" s="1">
        <f t="shared" si="2"/>
        <v>0</v>
      </c>
      <c r="G56" s="20"/>
      <c r="H56" s="6">
        <f t="shared" si="1"/>
        <v>0</v>
      </c>
    </row>
    <row r="57" spans="1:8" x14ac:dyDescent="0.2">
      <c r="A57" s="18" t="s">
        <v>18</v>
      </c>
      <c r="B57" s="18" t="s">
        <v>19</v>
      </c>
      <c r="C57" s="19">
        <v>30000000</v>
      </c>
      <c r="D57" s="19">
        <v>54028000</v>
      </c>
      <c r="E57" s="19">
        <v>32979562.579999998</v>
      </c>
      <c r="F57" s="1">
        <f t="shared" si="2"/>
        <v>0.6104161283038424</v>
      </c>
      <c r="G57" s="20">
        <v>21367684.09</v>
      </c>
      <c r="H57" s="6">
        <f t="shared" si="1"/>
        <v>11611878.489999998</v>
      </c>
    </row>
    <row r="58" spans="1:8" x14ac:dyDescent="0.2">
      <c r="A58" s="18" t="s">
        <v>20</v>
      </c>
      <c r="B58" s="18" t="s">
        <v>21</v>
      </c>
      <c r="C58" s="19">
        <v>10000000</v>
      </c>
      <c r="D58" s="19">
        <v>14626000</v>
      </c>
      <c r="E58" s="19">
        <v>14567388.24</v>
      </c>
      <c r="F58" s="1">
        <f t="shared" si="2"/>
        <v>0.99599263229864621</v>
      </c>
      <c r="G58" s="20">
        <v>10649958.630000001</v>
      </c>
      <c r="H58" s="6">
        <f t="shared" si="1"/>
        <v>3917429.6099999994</v>
      </c>
    </row>
    <row r="59" spans="1:8" x14ac:dyDescent="0.2">
      <c r="A59" s="18" t="s">
        <v>22</v>
      </c>
      <c r="B59" s="18" t="s">
        <v>23</v>
      </c>
      <c r="C59" s="19">
        <v>41580000</v>
      </c>
      <c r="D59" s="19">
        <v>42580000</v>
      </c>
      <c r="E59" s="19">
        <v>42567272.880000003</v>
      </c>
      <c r="F59" s="1">
        <f t="shared" si="2"/>
        <v>0.99970110098637865</v>
      </c>
      <c r="G59" s="20">
        <v>43049979.299999997</v>
      </c>
      <c r="H59" s="6">
        <f t="shared" si="1"/>
        <v>-482706.41999999434</v>
      </c>
    </row>
    <row r="60" spans="1:8" x14ac:dyDescent="0.2">
      <c r="A60" s="18" t="s">
        <v>24</v>
      </c>
      <c r="B60" s="18" t="s">
        <v>25</v>
      </c>
      <c r="C60" s="19">
        <v>10000</v>
      </c>
      <c r="D60" s="19">
        <v>10000</v>
      </c>
      <c r="E60" s="19"/>
      <c r="F60" s="1">
        <f t="shared" si="2"/>
        <v>0</v>
      </c>
      <c r="G60" s="20"/>
      <c r="H60" s="6">
        <f t="shared" si="1"/>
        <v>0</v>
      </c>
    </row>
    <row r="61" spans="1:8" x14ac:dyDescent="0.2">
      <c r="A61" s="18" t="s">
        <v>26</v>
      </c>
      <c r="B61" s="18" t="s">
        <v>27</v>
      </c>
      <c r="C61" s="19">
        <v>45000</v>
      </c>
      <c r="D61" s="19">
        <v>45000</v>
      </c>
      <c r="E61" s="19">
        <v>25000</v>
      </c>
      <c r="F61" s="1">
        <f t="shared" si="2"/>
        <v>0.55555555555555558</v>
      </c>
      <c r="G61" s="20">
        <v>25000</v>
      </c>
      <c r="H61" s="6">
        <f t="shared" si="1"/>
        <v>0</v>
      </c>
    </row>
    <row r="62" spans="1:8" x14ac:dyDescent="0.2">
      <c r="A62" s="18" t="s">
        <v>28</v>
      </c>
      <c r="B62" s="18" t="s">
        <v>29</v>
      </c>
      <c r="C62" s="19">
        <v>26602000</v>
      </c>
      <c r="D62" s="19">
        <v>30848000</v>
      </c>
      <c r="E62" s="19">
        <v>16206816.5</v>
      </c>
      <c r="F62" s="1">
        <f t="shared" si="2"/>
        <v>0.5253765722251037</v>
      </c>
      <c r="G62" s="20">
        <v>15301718.560000001</v>
      </c>
      <c r="H62" s="6">
        <f t="shared" si="1"/>
        <v>905097.93999999948</v>
      </c>
    </row>
    <row r="63" spans="1:8" x14ac:dyDescent="0.2">
      <c r="A63" s="18" t="s">
        <v>30</v>
      </c>
      <c r="B63" s="18" t="s">
        <v>31</v>
      </c>
      <c r="C63" s="19">
        <v>109045000</v>
      </c>
      <c r="D63" s="19">
        <v>121765000</v>
      </c>
      <c r="E63" s="19">
        <v>118355916.16</v>
      </c>
      <c r="F63" s="1">
        <f t="shared" si="2"/>
        <v>0.97200276072763103</v>
      </c>
      <c r="G63" s="20">
        <v>47030364.259999998</v>
      </c>
      <c r="H63" s="6">
        <f t="shared" si="1"/>
        <v>71325551.900000006</v>
      </c>
    </row>
    <row r="64" spans="1:8" x14ac:dyDescent="0.2">
      <c r="A64" s="18" t="s">
        <v>32</v>
      </c>
      <c r="B64" s="18" t="s">
        <v>33</v>
      </c>
      <c r="C64" s="19">
        <v>7960000</v>
      </c>
      <c r="D64" s="19">
        <v>8442000</v>
      </c>
      <c r="E64" s="19">
        <v>8442987</v>
      </c>
      <c r="F64" s="1">
        <f t="shared" si="2"/>
        <v>1.0001169154228855</v>
      </c>
      <c r="G64" s="20">
        <v>8890554.5199999996</v>
      </c>
      <c r="H64" s="6">
        <f t="shared" si="1"/>
        <v>-447567.51999999955</v>
      </c>
    </row>
    <row r="65" spans="1:8" x14ac:dyDescent="0.2">
      <c r="A65" s="18" t="s">
        <v>34</v>
      </c>
      <c r="B65" s="18" t="s">
        <v>35</v>
      </c>
      <c r="C65" s="19">
        <v>100000</v>
      </c>
      <c r="D65" s="19">
        <v>112000</v>
      </c>
      <c r="E65" s="19">
        <v>111536</v>
      </c>
      <c r="F65" s="1">
        <f t="shared" si="2"/>
        <v>0.99585714285714289</v>
      </c>
      <c r="G65" s="20">
        <v>118000</v>
      </c>
      <c r="H65" s="6">
        <f t="shared" si="1"/>
        <v>-6464</v>
      </c>
    </row>
    <row r="66" spans="1:8" x14ac:dyDescent="0.2">
      <c r="A66" s="18" t="s">
        <v>36</v>
      </c>
      <c r="B66" s="18" t="s">
        <v>37</v>
      </c>
      <c r="C66" s="19">
        <v>625000</v>
      </c>
      <c r="D66" s="19">
        <v>425000</v>
      </c>
      <c r="E66" s="19">
        <v>238164.99</v>
      </c>
      <c r="F66" s="1">
        <f t="shared" si="2"/>
        <v>0.56038821176470588</v>
      </c>
      <c r="G66" s="20">
        <v>490053.22</v>
      </c>
      <c r="H66" s="6">
        <f t="shared" si="1"/>
        <v>-251888.22999999998</v>
      </c>
    </row>
    <row r="67" spans="1:8" x14ac:dyDescent="0.2">
      <c r="A67" s="18" t="s">
        <v>38</v>
      </c>
      <c r="B67" s="18" t="s">
        <v>39</v>
      </c>
      <c r="C67" s="19">
        <v>1449000</v>
      </c>
      <c r="D67" s="19">
        <v>2712000</v>
      </c>
      <c r="E67" s="19">
        <v>2693614.2</v>
      </c>
      <c r="F67" s="1">
        <f t="shared" si="2"/>
        <v>0.99322057522123897</v>
      </c>
      <c r="G67" s="20">
        <v>1582696.64</v>
      </c>
      <c r="H67" s="6">
        <f t="shared" si="1"/>
        <v>1110917.5600000003</v>
      </c>
    </row>
    <row r="68" spans="1:8" x14ac:dyDescent="0.2">
      <c r="A68" s="18" t="s">
        <v>40</v>
      </c>
      <c r="B68" s="18" t="s">
        <v>41</v>
      </c>
      <c r="C68" s="19">
        <v>0</v>
      </c>
      <c r="D68" s="19">
        <v>305000</v>
      </c>
      <c r="E68" s="19">
        <v>304951.06</v>
      </c>
      <c r="F68" s="1">
        <f t="shared" si="2"/>
        <v>0.9998395409836065</v>
      </c>
      <c r="G68" s="20">
        <v>1202766.92</v>
      </c>
      <c r="H68" s="6">
        <f t="shared" si="1"/>
        <v>-897815.85999999987</v>
      </c>
    </row>
    <row r="69" spans="1:8" x14ac:dyDescent="0.2">
      <c r="A69" s="18" t="s">
        <v>42</v>
      </c>
      <c r="B69" s="18" t="s">
        <v>43</v>
      </c>
      <c r="C69" s="19">
        <v>0</v>
      </c>
      <c r="D69" s="19">
        <v>137000</v>
      </c>
      <c r="E69" s="19">
        <v>137000</v>
      </c>
      <c r="F69" s="1">
        <f t="shared" si="2"/>
        <v>1</v>
      </c>
      <c r="G69" s="20">
        <v>183000</v>
      </c>
      <c r="H69" s="6">
        <f t="shared" si="1"/>
        <v>-46000</v>
      </c>
    </row>
    <row r="70" spans="1:8" x14ac:dyDescent="0.2">
      <c r="A70" s="18" t="s">
        <v>44</v>
      </c>
      <c r="B70" s="18" t="s">
        <v>45</v>
      </c>
      <c r="C70" s="19">
        <v>17950000</v>
      </c>
      <c r="D70" s="19">
        <v>18828000</v>
      </c>
      <c r="E70" s="19">
        <v>18819641.190000001</v>
      </c>
      <c r="F70" s="1">
        <f t="shared" si="2"/>
        <v>0.99955604365838124</v>
      </c>
      <c r="G70" s="20">
        <v>18377729.059999999</v>
      </c>
      <c r="H70" s="6">
        <f t="shared" ref="H70:H129" si="3">E70-G70</f>
        <v>441912.13000000268</v>
      </c>
    </row>
    <row r="71" spans="1:8" x14ac:dyDescent="0.2">
      <c r="A71" s="18" t="s">
        <v>46</v>
      </c>
      <c r="B71" s="18" t="s">
        <v>47</v>
      </c>
      <c r="C71" s="19"/>
      <c r="D71" s="19"/>
      <c r="E71" s="19"/>
      <c r="F71" s="1"/>
      <c r="G71" s="20">
        <v>50000</v>
      </c>
      <c r="H71" s="6">
        <f t="shared" si="3"/>
        <v>-50000</v>
      </c>
    </row>
    <row r="72" spans="1:8" x14ac:dyDescent="0.2">
      <c r="A72" s="18" t="s">
        <v>50</v>
      </c>
      <c r="B72" s="18" t="s">
        <v>51</v>
      </c>
      <c r="C72" s="19">
        <v>12795000</v>
      </c>
      <c r="D72" s="19">
        <v>17295000</v>
      </c>
      <c r="E72" s="19">
        <v>15214571.869999999</v>
      </c>
      <c r="F72" s="1">
        <f t="shared" si="2"/>
        <v>0.87970927262214504</v>
      </c>
      <c r="G72" s="20">
        <v>11249912.68</v>
      </c>
      <c r="H72" s="6">
        <f t="shared" si="3"/>
        <v>3964659.1899999995</v>
      </c>
    </row>
    <row r="73" spans="1:8" x14ac:dyDescent="0.2">
      <c r="A73" s="18" t="s">
        <v>52</v>
      </c>
      <c r="B73" s="18" t="s">
        <v>53</v>
      </c>
      <c r="C73" s="19">
        <v>500000</v>
      </c>
      <c r="D73" s="19">
        <v>1293000</v>
      </c>
      <c r="E73" s="19">
        <v>1272688</v>
      </c>
      <c r="F73" s="1">
        <f t="shared" si="2"/>
        <v>0.98429079659706109</v>
      </c>
      <c r="G73" s="20">
        <v>917365.09</v>
      </c>
      <c r="H73" s="6">
        <f t="shared" si="3"/>
        <v>355322.91000000003</v>
      </c>
    </row>
    <row r="74" spans="1:8" x14ac:dyDescent="0.2">
      <c r="A74" s="18" t="s">
        <v>54</v>
      </c>
      <c r="B74" s="18" t="s">
        <v>55</v>
      </c>
      <c r="C74" s="19"/>
      <c r="D74" s="19"/>
      <c r="E74" s="19"/>
      <c r="F74" s="1"/>
      <c r="G74" s="20">
        <v>25000</v>
      </c>
      <c r="H74" s="6">
        <f t="shared" si="3"/>
        <v>-25000</v>
      </c>
    </row>
    <row r="75" spans="1:8" x14ac:dyDescent="0.2">
      <c r="A75" s="18" t="s">
        <v>56</v>
      </c>
      <c r="B75" s="18" t="s">
        <v>57</v>
      </c>
      <c r="C75" s="19">
        <v>2005000</v>
      </c>
      <c r="D75" s="19">
        <v>2015000</v>
      </c>
      <c r="E75" s="19">
        <v>1543179.2</v>
      </c>
      <c r="F75" s="1">
        <f t="shared" si="2"/>
        <v>0.76584575682382128</v>
      </c>
      <c r="G75" s="20">
        <v>1596198.4</v>
      </c>
      <c r="H75" s="6">
        <f t="shared" si="3"/>
        <v>-53019.199999999953</v>
      </c>
    </row>
    <row r="76" spans="1:8" x14ac:dyDescent="0.2">
      <c r="A76" s="18" t="s">
        <v>58</v>
      </c>
      <c r="B76" s="18" t="s">
        <v>59</v>
      </c>
      <c r="C76" s="19">
        <v>0</v>
      </c>
      <c r="D76" s="19">
        <v>30000</v>
      </c>
      <c r="E76" s="19">
        <v>30000</v>
      </c>
      <c r="F76" s="1">
        <f t="shared" si="2"/>
        <v>1</v>
      </c>
      <c r="G76" s="20">
        <v>20000</v>
      </c>
      <c r="H76" s="6">
        <f t="shared" si="3"/>
        <v>10000</v>
      </c>
    </row>
    <row r="77" spans="1:8" x14ac:dyDescent="0.2">
      <c r="A77" s="18" t="s">
        <v>60</v>
      </c>
      <c r="B77" s="18" t="s">
        <v>61</v>
      </c>
      <c r="C77" s="19">
        <v>0</v>
      </c>
      <c r="D77" s="19">
        <v>924000</v>
      </c>
      <c r="E77" s="19">
        <v>807563.85</v>
      </c>
      <c r="F77" s="1">
        <f t="shared" si="2"/>
        <v>0.87398685064935067</v>
      </c>
      <c r="G77" s="20">
        <v>31000</v>
      </c>
      <c r="H77" s="6">
        <f t="shared" si="3"/>
        <v>776563.85</v>
      </c>
    </row>
    <row r="78" spans="1:8" x14ac:dyDescent="0.2">
      <c r="A78" s="18" t="s">
        <v>62</v>
      </c>
      <c r="B78" s="18" t="s">
        <v>63</v>
      </c>
      <c r="C78" s="19">
        <v>250000</v>
      </c>
      <c r="D78" s="19">
        <v>250000</v>
      </c>
      <c r="E78" s="19">
        <v>185326</v>
      </c>
      <c r="F78" s="1">
        <f t="shared" si="2"/>
        <v>0.74130399999999996</v>
      </c>
      <c r="G78" s="20">
        <v>169931</v>
      </c>
      <c r="H78" s="6">
        <f t="shared" si="3"/>
        <v>15395</v>
      </c>
    </row>
    <row r="79" spans="1:8" x14ac:dyDescent="0.2">
      <c r="A79" s="18" t="s">
        <v>64</v>
      </c>
      <c r="B79" s="18" t="s">
        <v>65</v>
      </c>
      <c r="C79" s="19">
        <v>52597000</v>
      </c>
      <c r="D79" s="19">
        <v>59644000</v>
      </c>
      <c r="E79" s="19">
        <v>59236439.740000002</v>
      </c>
      <c r="F79" s="1">
        <f t="shared" si="2"/>
        <v>0.99316678525920465</v>
      </c>
      <c r="G79" s="20">
        <v>50991092.200000003</v>
      </c>
      <c r="H79" s="6">
        <f t="shared" si="3"/>
        <v>8245347.5399999991</v>
      </c>
    </row>
    <row r="80" spans="1:8" x14ac:dyDescent="0.2">
      <c r="A80" s="18" t="s">
        <v>66</v>
      </c>
      <c r="B80" s="18" t="s">
        <v>67</v>
      </c>
      <c r="C80" s="19">
        <v>10000000</v>
      </c>
      <c r="D80" s="19">
        <v>19413000</v>
      </c>
      <c r="E80" s="19">
        <v>19378000</v>
      </c>
      <c r="F80" s="1">
        <f t="shared" si="2"/>
        <v>0.99819708442796062</v>
      </c>
      <c r="G80" s="20">
        <v>32915000</v>
      </c>
      <c r="H80" s="6">
        <f t="shared" si="3"/>
        <v>-13537000</v>
      </c>
    </row>
    <row r="81" spans="1:8" x14ac:dyDescent="0.2">
      <c r="A81" s="18" t="s">
        <v>68</v>
      </c>
      <c r="B81" s="18" t="s">
        <v>69</v>
      </c>
      <c r="C81" s="19">
        <v>0</v>
      </c>
      <c r="D81" s="19">
        <v>402000</v>
      </c>
      <c r="E81" s="19">
        <v>402000</v>
      </c>
      <c r="F81" s="1">
        <f t="shared" si="2"/>
        <v>1</v>
      </c>
      <c r="G81" s="20">
        <v>69000</v>
      </c>
      <c r="H81" s="6">
        <f t="shared" si="3"/>
        <v>333000</v>
      </c>
    </row>
    <row r="82" spans="1:8" x14ac:dyDescent="0.2">
      <c r="A82" s="18" t="s">
        <v>70</v>
      </c>
      <c r="B82" s="18" t="s">
        <v>71</v>
      </c>
      <c r="C82" s="19">
        <v>0</v>
      </c>
      <c r="D82" s="19">
        <v>7025000</v>
      </c>
      <c r="E82" s="19">
        <v>6879491.6900000004</v>
      </c>
      <c r="F82" s="1">
        <f t="shared" si="2"/>
        <v>0.97928707330960862</v>
      </c>
      <c r="G82" s="20">
        <v>701007</v>
      </c>
      <c r="H82" s="6">
        <f t="shared" si="3"/>
        <v>6178484.6900000004</v>
      </c>
    </row>
    <row r="83" spans="1:8" x14ac:dyDescent="0.2">
      <c r="A83" s="18" t="s">
        <v>72</v>
      </c>
      <c r="B83" s="18" t="s">
        <v>73</v>
      </c>
      <c r="C83" s="19">
        <v>0</v>
      </c>
      <c r="D83" s="19">
        <v>1405000</v>
      </c>
      <c r="E83" s="19">
        <v>1405000</v>
      </c>
      <c r="F83" s="1">
        <f t="shared" si="2"/>
        <v>1</v>
      </c>
      <c r="G83" s="20">
        <v>1405000</v>
      </c>
      <c r="H83" s="6">
        <f t="shared" si="3"/>
        <v>0</v>
      </c>
    </row>
    <row r="84" spans="1:8" x14ac:dyDescent="0.2">
      <c r="A84" s="18" t="s">
        <v>74</v>
      </c>
      <c r="B84" s="18" t="s">
        <v>75</v>
      </c>
      <c r="C84" s="19">
        <v>250000</v>
      </c>
      <c r="D84" s="19">
        <v>330000</v>
      </c>
      <c r="E84" s="19">
        <v>330000</v>
      </c>
      <c r="F84" s="1">
        <f t="shared" si="2"/>
        <v>1</v>
      </c>
      <c r="G84" s="20">
        <v>300000</v>
      </c>
      <c r="H84" s="6">
        <f t="shared" si="3"/>
        <v>30000</v>
      </c>
    </row>
    <row r="85" spans="1:8" x14ac:dyDescent="0.2">
      <c r="A85" s="18" t="s">
        <v>76</v>
      </c>
      <c r="B85" s="18" t="s">
        <v>77</v>
      </c>
      <c r="C85" s="19">
        <v>12290000</v>
      </c>
      <c r="D85" s="19">
        <v>12690000</v>
      </c>
      <c r="E85" s="19">
        <v>11646994.58</v>
      </c>
      <c r="F85" s="1">
        <f t="shared" si="2"/>
        <v>0.91780887155240343</v>
      </c>
      <c r="G85" s="20">
        <v>12624933.869999999</v>
      </c>
      <c r="H85" s="6">
        <f t="shared" si="3"/>
        <v>-977939.28999999911</v>
      </c>
    </row>
    <row r="86" spans="1:8" x14ac:dyDescent="0.2">
      <c r="A86" s="18" t="s">
        <v>78</v>
      </c>
      <c r="B86" s="18" t="s">
        <v>79</v>
      </c>
      <c r="C86" s="19">
        <v>10110000</v>
      </c>
      <c r="D86" s="19">
        <v>10210000</v>
      </c>
      <c r="E86" s="19">
        <v>8755551.5600000005</v>
      </c>
      <c r="F86" s="1">
        <f t="shared" si="2"/>
        <v>0.85754667580803134</v>
      </c>
      <c r="G86" s="20">
        <v>7901742.25</v>
      </c>
      <c r="H86" s="6">
        <f t="shared" si="3"/>
        <v>853809.31000000052</v>
      </c>
    </row>
    <row r="87" spans="1:8" x14ac:dyDescent="0.2">
      <c r="A87" s="18" t="s">
        <v>80</v>
      </c>
      <c r="B87" s="18" t="s">
        <v>81</v>
      </c>
      <c r="C87" s="19">
        <v>1500000</v>
      </c>
      <c r="D87" s="19">
        <v>1500000</v>
      </c>
      <c r="E87" s="19">
        <v>370000</v>
      </c>
      <c r="F87" s="1">
        <f t="shared" si="2"/>
        <v>0.24666666666666667</v>
      </c>
      <c r="G87" s="20">
        <v>800000</v>
      </c>
      <c r="H87" s="6">
        <f t="shared" si="3"/>
        <v>-430000</v>
      </c>
    </row>
    <row r="88" spans="1:8" x14ac:dyDescent="0.2">
      <c r="A88" s="18" t="s">
        <v>82</v>
      </c>
      <c r="B88" s="18" t="s">
        <v>83</v>
      </c>
      <c r="C88" s="19">
        <v>250000</v>
      </c>
      <c r="D88" s="19">
        <v>4150000</v>
      </c>
      <c r="E88" s="19">
        <v>3194069.92</v>
      </c>
      <c r="F88" s="1">
        <f t="shared" si="2"/>
        <v>0.76965540240963859</v>
      </c>
      <c r="G88" s="20">
        <v>249600</v>
      </c>
      <c r="H88" s="6">
        <f t="shared" si="3"/>
        <v>2944469.92</v>
      </c>
    </row>
    <row r="89" spans="1:8" x14ac:dyDescent="0.2">
      <c r="A89" s="18" t="s">
        <v>84</v>
      </c>
      <c r="B89" s="18" t="s">
        <v>85</v>
      </c>
      <c r="C89" s="19">
        <v>250000</v>
      </c>
      <c r="D89" s="19">
        <v>250000</v>
      </c>
      <c r="E89" s="19">
        <v>122786</v>
      </c>
      <c r="F89" s="1">
        <f t="shared" si="2"/>
        <v>0.49114400000000002</v>
      </c>
      <c r="G89" s="20">
        <v>192847.8</v>
      </c>
      <c r="H89" s="6">
        <f t="shared" si="3"/>
        <v>-70061.799999999988</v>
      </c>
    </row>
    <row r="90" spans="1:8" x14ac:dyDescent="0.2">
      <c r="A90" s="18" t="s">
        <v>86</v>
      </c>
      <c r="B90" s="18" t="s">
        <v>87</v>
      </c>
      <c r="C90" s="19">
        <v>1000000</v>
      </c>
      <c r="D90" s="19">
        <v>700000</v>
      </c>
      <c r="E90" s="19">
        <v>422770</v>
      </c>
      <c r="F90" s="1">
        <f t="shared" si="2"/>
        <v>0.60395714285714286</v>
      </c>
      <c r="G90" s="20">
        <v>578620</v>
      </c>
      <c r="H90" s="6">
        <f t="shared" si="3"/>
        <v>-155850</v>
      </c>
    </row>
    <row r="91" spans="1:8" x14ac:dyDescent="0.2">
      <c r="A91" s="18" t="s">
        <v>88</v>
      </c>
      <c r="B91" s="18" t="s">
        <v>89</v>
      </c>
      <c r="C91" s="19">
        <v>180670000</v>
      </c>
      <c r="D91" s="19">
        <v>188086000</v>
      </c>
      <c r="E91" s="19">
        <v>120666331.94</v>
      </c>
      <c r="F91" s="1">
        <f t="shared" si="2"/>
        <v>0.64154871675722802</v>
      </c>
      <c r="G91" s="20">
        <v>168709763.25999999</v>
      </c>
      <c r="H91" s="6">
        <f t="shared" si="3"/>
        <v>-48043431.319999993</v>
      </c>
    </row>
    <row r="92" spans="1:8" x14ac:dyDescent="0.2">
      <c r="A92" s="18" t="s">
        <v>90</v>
      </c>
      <c r="B92" s="18" t="s">
        <v>91</v>
      </c>
      <c r="C92" s="19">
        <v>95000</v>
      </c>
      <c r="D92" s="19">
        <v>95000</v>
      </c>
      <c r="E92" s="19">
        <v>89856.08</v>
      </c>
      <c r="F92" s="1">
        <f t="shared" si="2"/>
        <v>0.94585347368421058</v>
      </c>
      <c r="G92" s="20">
        <v>79361.27</v>
      </c>
      <c r="H92" s="6">
        <f t="shared" si="3"/>
        <v>10494.809999999998</v>
      </c>
    </row>
    <row r="93" spans="1:8" x14ac:dyDescent="0.2">
      <c r="A93" s="18" t="s">
        <v>94</v>
      </c>
      <c r="B93" s="18" t="s">
        <v>95</v>
      </c>
      <c r="C93" s="19">
        <v>750000</v>
      </c>
      <c r="D93" s="19">
        <v>550000</v>
      </c>
      <c r="E93" s="19">
        <v>536233</v>
      </c>
      <c r="F93" s="1">
        <f t="shared" si="2"/>
        <v>0.9749690909090909</v>
      </c>
      <c r="G93" s="20">
        <v>729751</v>
      </c>
      <c r="H93" s="6">
        <f t="shared" si="3"/>
        <v>-193518</v>
      </c>
    </row>
    <row r="94" spans="1:8" x14ac:dyDescent="0.2">
      <c r="A94" s="18" t="s">
        <v>96</v>
      </c>
      <c r="B94" s="18" t="s">
        <v>97</v>
      </c>
      <c r="C94" s="19">
        <v>370000</v>
      </c>
      <c r="D94" s="19">
        <v>370000</v>
      </c>
      <c r="E94" s="19">
        <v>60624.2</v>
      </c>
      <c r="F94" s="1">
        <f t="shared" si="2"/>
        <v>0.16384918918918917</v>
      </c>
      <c r="G94" s="20">
        <v>78274.600000000006</v>
      </c>
      <c r="H94" s="6">
        <f t="shared" si="3"/>
        <v>-17650.400000000009</v>
      </c>
    </row>
    <row r="95" spans="1:8" x14ac:dyDescent="0.2">
      <c r="A95" s="18" t="s">
        <v>98</v>
      </c>
      <c r="B95" s="18" t="s">
        <v>99</v>
      </c>
      <c r="C95" s="19">
        <v>30238000</v>
      </c>
      <c r="D95" s="19">
        <v>26501000</v>
      </c>
      <c r="E95" s="19">
        <v>26474289.75</v>
      </c>
      <c r="F95" s="1">
        <f t="shared" si="2"/>
        <v>0.99899210407154448</v>
      </c>
      <c r="G95" s="20">
        <v>22486291.969999999</v>
      </c>
      <c r="H95" s="6">
        <f t="shared" si="3"/>
        <v>3987997.7800000012</v>
      </c>
    </row>
    <row r="96" spans="1:8" x14ac:dyDescent="0.2">
      <c r="A96" s="18" t="s">
        <v>100</v>
      </c>
      <c r="B96" s="18" t="s">
        <v>101</v>
      </c>
      <c r="C96" s="19">
        <v>55000</v>
      </c>
      <c r="D96" s="19">
        <v>55000</v>
      </c>
      <c r="E96" s="19">
        <v>14278</v>
      </c>
      <c r="F96" s="1">
        <f t="shared" si="2"/>
        <v>0.2596</v>
      </c>
      <c r="G96" s="20">
        <v>35311</v>
      </c>
      <c r="H96" s="6">
        <f t="shared" si="3"/>
        <v>-21033</v>
      </c>
    </row>
    <row r="97" spans="1:8" x14ac:dyDescent="0.2">
      <c r="A97" s="18" t="s">
        <v>102</v>
      </c>
      <c r="B97" s="18" t="s">
        <v>103</v>
      </c>
      <c r="C97" s="19">
        <v>10270000</v>
      </c>
      <c r="D97" s="19">
        <v>6770000</v>
      </c>
      <c r="E97" s="19">
        <v>2271470.2999999998</v>
      </c>
      <c r="F97" s="1">
        <f t="shared" si="2"/>
        <v>0.33551998522895121</v>
      </c>
      <c r="G97" s="20">
        <v>1845112</v>
      </c>
      <c r="H97" s="6">
        <f t="shared" si="3"/>
        <v>426358.29999999981</v>
      </c>
    </row>
    <row r="98" spans="1:8" x14ac:dyDescent="0.2">
      <c r="A98" s="18" t="s">
        <v>104</v>
      </c>
      <c r="B98" s="18" t="s">
        <v>105</v>
      </c>
      <c r="C98" s="19">
        <v>140000</v>
      </c>
      <c r="D98" s="19">
        <v>140000</v>
      </c>
      <c r="E98" s="19">
        <v>50384</v>
      </c>
      <c r="F98" s="1">
        <f t="shared" si="2"/>
        <v>0.35988571428571431</v>
      </c>
      <c r="G98" s="20">
        <v>78050</v>
      </c>
      <c r="H98" s="6">
        <f t="shared" si="3"/>
        <v>-27666</v>
      </c>
    </row>
    <row r="99" spans="1:8" x14ac:dyDescent="0.2">
      <c r="A99" s="18" t="s">
        <v>108</v>
      </c>
      <c r="B99" s="18" t="s">
        <v>109</v>
      </c>
      <c r="C99" s="19">
        <v>0</v>
      </c>
      <c r="D99" s="19">
        <v>6859000</v>
      </c>
      <c r="E99" s="19">
        <v>4975459.6100000003</v>
      </c>
      <c r="F99" s="1">
        <f t="shared" si="2"/>
        <v>0.72539139962093602</v>
      </c>
      <c r="G99" s="20"/>
      <c r="H99" s="6">
        <f t="shared" si="3"/>
        <v>4975459.6100000003</v>
      </c>
    </row>
    <row r="100" spans="1:8" x14ac:dyDescent="0.2">
      <c r="A100" s="18" t="s">
        <v>120</v>
      </c>
      <c r="B100" s="18" t="s">
        <v>121</v>
      </c>
      <c r="C100" s="19">
        <v>0</v>
      </c>
      <c r="D100" s="19">
        <v>5188000</v>
      </c>
      <c r="E100" s="19">
        <v>5084071.25</v>
      </c>
      <c r="F100" s="1">
        <f t="shared" si="2"/>
        <v>0.97996747301464915</v>
      </c>
      <c r="G100" s="20">
        <v>6721297.75</v>
      </c>
      <c r="H100" s="6">
        <f t="shared" si="3"/>
        <v>-1637226.5</v>
      </c>
    </row>
    <row r="101" spans="1:8" x14ac:dyDescent="0.2">
      <c r="A101" s="18" t="s">
        <v>122</v>
      </c>
      <c r="B101" s="18" t="s">
        <v>123</v>
      </c>
      <c r="C101" s="19">
        <v>5000000</v>
      </c>
      <c r="D101" s="19">
        <v>6336000</v>
      </c>
      <c r="E101" s="19">
        <v>1949688</v>
      </c>
      <c r="F101" s="1">
        <f t="shared" si="2"/>
        <v>0.30771590909090907</v>
      </c>
      <c r="G101" s="20">
        <v>2745709</v>
      </c>
      <c r="H101" s="6">
        <f t="shared" si="3"/>
        <v>-796021</v>
      </c>
    </row>
    <row r="102" spans="1:8" x14ac:dyDescent="0.2">
      <c r="A102" s="18" t="s">
        <v>124</v>
      </c>
      <c r="B102" s="18" t="s">
        <v>125</v>
      </c>
      <c r="C102" s="19">
        <v>6598000</v>
      </c>
      <c r="D102" s="19">
        <v>6598000</v>
      </c>
      <c r="E102" s="19">
        <v>6158542.0499999998</v>
      </c>
      <c r="F102" s="1">
        <f t="shared" si="2"/>
        <v>0.93339527887238549</v>
      </c>
      <c r="G102" s="20">
        <v>6043957.0800000001</v>
      </c>
      <c r="H102" s="6">
        <f t="shared" si="3"/>
        <v>114584.96999999974</v>
      </c>
    </row>
    <row r="103" spans="1:8" x14ac:dyDescent="0.2">
      <c r="A103" s="18" t="s">
        <v>126</v>
      </c>
      <c r="B103" s="18" t="s">
        <v>127</v>
      </c>
      <c r="C103" s="19">
        <v>10000</v>
      </c>
      <c r="D103" s="19">
        <v>10000</v>
      </c>
      <c r="E103" s="19">
        <v>2301</v>
      </c>
      <c r="F103" s="1">
        <f t="shared" si="2"/>
        <v>0.2301</v>
      </c>
      <c r="G103" s="20">
        <v>7491</v>
      </c>
      <c r="H103" s="6">
        <f t="shared" si="3"/>
        <v>-5190</v>
      </c>
    </row>
    <row r="104" spans="1:8" x14ac:dyDescent="0.2">
      <c r="A104" s="18" t="s">
        <v>128</v>
      </c>
      <c r="B104" s="18" t="s">
        <v>129</v>
      </c>
      <c r="C104" s="19">
        <v>95000</v>
      </c>
      <c r="D104" s="19">
        <v>91000</v>
      </c>
      <c r="E104" s="19">
        <v>49118</v>
      </c>
      <c r="F104" s="1">
        <f t="shared" si="2"/>
        <v>0.53975824175824172</v>
      </c>
      <c r="G104" s="20">
        <v>40573</v>
      </c>
      <c r="H104" s="6">
        <f t="shared" si="3"/>
        <v>8545</v>
      </c>
    </row>
    <row r="105" spans="1:8" x14ac:dyDescent="0.2">
      <c r="A105" s="18" t="s">
        <v>130</v>
      </c>
      <c r="B105" s="18" t="s">
        <v>131</v>
      </c>
      <c r="C105" s="19">
        <v>0</v>
      </c>
      <c r="D105" s="19">
        <v>3919000</v>
      </c>
      <c r="E105" s="19">
        <v>893037.4</v>
      </c>
      <c r="F105" s="1">
        <f t="shared" si="2"/>
        <v>0.22787379433528962</v>
      </c>
      <c r="G105" s="20">
        <v>15105</v>
      </c>
      <c r="H105" s="6">
        <f t="shared" si="3"/>
        <v>877932.4</v>
      </c>
    </row>
    <row r="106" spans="1:8" x14ac:dyDescent="0.2">
      <c r="A106" s="18" t="s">
        <v>132</v>
      </c>
      <c r="B106" s="18" t="s">
        <v>133</v>
      </c>
      <c r="C106" s="19">
        <v>0</v>
      </c>
      <c r="D106" s="19">
        <v>357000</v>
      </c>
      <c r="E106" s="19">
        <v>357145</v>
      </c>
      <c r="F106" s="1">
        <f t="shared" si="2"/>
        <v>1.000406162464986</v>
      </c>
      <c r="G106" s="20">
        <v>357147</v>
      </c>
      <c r="H106" s="6">
        <f t="shared" si="3"/>
        <v>-2</v>
      </c>
    </row>
    <row r="107" spans="1:8" x14ac:dyDescent="0.2">
      <c r="A107" s="18" t="s">
        <v>134</v>
      </c>
      <c r="B107" s="18" t="s">
        <v>135</v>
      </c>
      <c r="C107" s="19">
        <v>30300000</v>
      </c>
      <c r="D107" s="19">
        <v>36924000</v>
      </c>
      <c r="E107" s="19">
        <v>36923597.049999997</v>
      </c>
      <c r="F107" s="1">
        <f t="shared" si="2"/>
        <v>0.99998908704365719</v>
      </c>
      <c r="G107" s="20">
        <v>30700000</v>
      </c>
      <c r="H107" s="6">
        <f t="shared" si="3"/>
        <v>6223597.049999997</v>
      </c>
    </row>
    <row r="108" spans="1:8" x14ac:dyDescent="0.2">
      <c r="A108" s="18" t="s">
        <v>136</v>
      </c>
      <c r="B108" s="18" t="s">
        <v>137</v>
      </c>
      <c r="C108" s="19">
        <v>15000</v>
      </c>
      <c r="D108" s="19">
        <v>18000</v>
      </c>
      <c r="E108" s="19">
        <v>17410</v>
      </c>
      <c r="F108" s="1">
        <f t="shared" si="2"/>
        <v>0.96722222222222221</v>
      </c>
      <c r="G108" s="20">
        <v>713263.5</v>
      </c>
      <c r="H108" s="6">
        <f t="shared" si="3"/>
        <v>-695853.5</v>
      </c>
    </row>
    <row r="109" spans="1:8" x14ac:dyDescent="0.2">
      <c r="A109" s="18" t="s">
        <v>138</v>
      </c>
      <c r="B109" s="18" t="s">
        <v>139</v>
      </c>
      <c r="C109" s="19">
        <v>500000</v>
      </c>
      <c r="D109" s="19">
        <v>500000</v>
      </c>
      <c r="E109" s="19"/>
      <c r="F109" s="1">
        <f t="shared" si="2"/>
        <v>0</v>
      </c>
      <c r="G109" s="20"/>
      <c r="H109" s="6">
        <f t="shared" si="3"/>
        <v>0</v>
      </c>
    </row>
    <row r="110" spans="1:8" x14ac:dyDescent="0.2">
      <c r="A110" s="18" t="s">
        <v>140</v>
      </c>
      <c r="B110" s="18" t="s">
        <v>141</v>
      </c>
      <c r="C110" s="19">
        <v>42577000</v>
      </c>
      <c r="D110" s="19">
        <v>44238000</v>
      </c>
      <c r="E110" s="19">
        <v>43530959.649999999</v>
      </c>
      <c r="F110" s="1">
        <f t="shared" si="2"/>
        <v>0.9840173527284235</v>
      </c>
      <c r="G110" s="20">
        <v>41100304.18</v>
      </c>
      <c r="H110" s="6">
        <f t="shared" si="3"/>
        <v>2430655.4699999988</v>
      </c>
    </row>
    <row r="111" spans="1:8" x14ac:dyDescent="0.2">
      <c r="A111" s="18" t="s">
        <v>142</v>
      </c>
      <c r="B111" s="18" t="s">
        <v>143</v>
      </c>
      <c r="C111" s="19">
        <v>1186000</v>
      </c>
      <c r="D111" s="19">
        <v>1307000</v>
      </c>
      <c r="E111" s="19">
        <v>1037420.92</v>
      </c>
      <c r="F111" s="1">
        <f t="shared" si="2"/>
        <v>0.79374209640397864</v>
      </c>
      <c r="G111" s="20">
        <v>1274982.94</v>
      </c>
      <c r="H111" s="6">
        <f t="shared" si="3"/>
        <v>-237562.0199999999</v>
      </c>
    </row>
    <row r="112" spans="1:8" x14ac:dyDescent="0.2">
      <c r="A112" s="18" t="s">
        <v>144</v>
      </c>
      <c r="B112" s="18" t="s">
        <v>145</v>
      </c>
      <c r="C112" s="19">
        <v>5410000</v>
      </c>
      <c r="D112" s="19">
        <v>5410000</v>
      </c>
      <c r="E112" s="19">
        <v>4869381.75</v>
      </c>
      <c r="F112" s="1">
        <f t="shared" si="2"/>
        <v>0.90007056377079486</v>
      </c>
      <c r="G112" s="20">
        <v>4853607.25</v>
      </c>
      <c r="H112" s="6">
        <f t="shared" si="3"/>
        <v>15774.5</v>
      </c>
    </row>
    <row r="113" spans="1:8" x14ac:dyDescent="0.2">
      <c r="A113" s="18" t="s">
        <v>146</v>
      </c>
      <c r="B113" s="18" t="s">
        <v>147</v>
      </c>
      <c r="C113" s="19"/>
      <c r="D113" s="19"/>
      <c r="E113" s="19"/>
      <c r="F113" s="1"/>
      <c r="G113" s="20">
        <v>911065.12</v>
      </c>
      <c r="H113" s="6">
        <f t="shared" si="3"/>
        <v>-911065.12</v>
      </c>
    </row>
    <row r="114" spans="1:8" x14ac:dyDescent="0.2">
      <c r="A114" s="18" t="s">
        <v>148</v>
      </c>
      <c r="B114" s="18" t="s">
        <v>149</v>
      </c>
      <c r="C114" s="19">
        <v>0</v>
      </c>
      <c r="D114" s="19">
        <v>1217000</v>
      </c>
      <c r="E114" s="19">
        <v>387182.24</v>
      </c>
      <c r="F114" s="1">
        <f t="shared" si="2"/>
        <v>0.31814481511914544</v>
      </c>
      <c r="G114" s="20"/>
      <c r="H114" s="6">
        <f t="shared" si="3"/>
        <v>387182.24</v>
      </c>
    </row>
    <row r="115" spans="1:8" x14ac:dyDescent="0.2">
      <c r="A115" s="18" t="s">
        <v>150</v>
      </c>
      <c r="B115" s="18" t="s">
        <v>151</v>
      </c>
      <c r="C115" s="19">
        <v>0</v>
      </c>
      <c r="D115" s="19">
        <v>1200000</v>
      </c>
      <c r="E115" s="19">
        <v>792819.36</v>
      </c>
      <c r="F115" s="1">
        <f t="shared" ref="F115:F123" si="4">E115/D115</f>
        <v>0.66068280000000001</v>
      </c>
      <c r="G115" s="20"/>
      <c r="H115" s="6">
        <f t="shared" si="3"/>
        <v>792819.36</v>
      </c>
    </row>
    <row r="116" spans="1:8" x14ac:dyDescent="0.2">
      <c r="A116" s="18" t="s">
        <v>152</v>
      </c>
      <c r="B116" s="18" t="s">
        <v>153</v>
      </c>
      <c r="C116" s="19"/>
      <c r="D116" s="19"/>
      <c r="E116" s="19"/>
      <c r="F116" s="1"/>
      <c r="G116" s="20">
        <v>866714.72</v>
      </c>
      <c r="H116" s="6">
        <f t="shared" si="3"/>
        <v>-866714.72</v>
      </c>
    </row>
    <row r="117" spans="1:8" x14ac:dyDescent="0.2">
      <c r="A117" s="18" t="s">
        <v>154</v>
      </c>
      <c r="B117" s="18" t="s">
        <v>155</v>
      </c>
      <c r="C117" s="19">
        <v>207312000</v>
      </c>
      <c r="D117" s="19">
        <v>224602000</v>
      </c>
      <c r="E117" s="19">
        <v>180754301.09</v>
      </c>
      <c r="F117" s="1">
        <f t="shared" si="4"/>
        <v>0.80477600862859633</v>
      </c>
      <c r="G117" s="20">
        <v>170924963.08000001</v>
      </c>
      <c r="H117" s="6">
        <f t="shared" si="3"/>
        <v>9829338.0099999905</v>
      </c>
    </row>
    <row r="118" spans="1:8" x14ac:dyDescent="0.2">
      <c r="A118" s="18" t="s">
        <v>156</v>
      </c>
      <c r="B118" s="18" t="s">
        <v>157</v>
      </c>
      <c r="C118" s="19">
        <v>155000</v>
      </c>
      <c r="D118" s="19">
        <v>155000</v>
      </c>
      <c r="E118" s="19">
        <v>142893</v>
      </c>
      <c r="F118" s="1">
        <f t="shared" si="4"/>
        <v>0.92189032258064518</v>
      </c>
      <c r="G118" s="20">
        <v>142941</v>
      </c>
      <c r="H118" s="6">
        <f t="shared" si="3"/>
        <v>-48</v>
      </c>
    </row>
    <row r="119" spans="1:8" x14ac:dyDescent="0.2">
      <c r="A119" s="18" t="s">
        <v>158</v>
      </c>
      <c r="B119" s="18" t="s">
        <v>159</v>
      </c>
      <c r="C119" s="19">
        <v>7534000</v>
      </c>
      <c r="D119" s="19">
        <v>7534000</v>
      </c>
      <c r="E119" s="19">
        <v>4558416.49</v>
      </c>
      <c r="F119" s="1">
        <f t="shared" si="4"/>
        <v>0.60504599017786043</v>
      </c>
      <c r="G119" s="20">
        <v>4844462.7699999996</v>
      </c>
      <c r="H119" s="6">
        <f t="shared" si="3"/>
        <v>-286046.27999999933</v>
      </c>
    </row>
    <row r="120" spans="1:8" x14ac:dyDescent="0.2">
      <c r="A120" s="18" t="s">
        <v>160</v>
      </c>
      <c r="B120" s="18" t="s">
        <v>161</v>
      </c>
      <c r="C120" s="19">
        <v>6882000</v>
      </c>
      <c r="D120" s="19">
        <v>21202000</v>
      </c>
      <c r="E120" s="19">
        <v>17517471.66</v>
      </c>
      <c r="F120" s="1">
        <f t="shared" si="4"/>
        <v>0.82621788793510043</v>
      </c>
      <c r="G120" s="20">
        <v>14189812.17</v>
      </c>
      <c r="H120" s="6">
        <f t="shared" si="3"/>
        <v>3327659.49</v>
      </c>
    </row>
    <row r="121" spans="1:8" x14ac:dyDescent="0.2">
      <c r="A121" s="18" t="s">
        <v>162</v>
      </c>
      <c r="B121" s="18" t="s">
        <v>163</v>
      </c>
      <c r="C121" s="19">
        <v>24400000</v>
      </c>
      <c r="D121" s="19">
        <v>25578000</v>
      </c>
      <c r="E121" s="19">
        <v>1594376.01</v>
      </c>
      <c r="F121" s="1">
        <f t="shared" si="4"/>
        <v>6.233388106966925E-2</v>
      </c>
      <c r="G121" s="20">
        <v>537865.13</v>
      </c>
      <c r="H121" s="6">
        <f t="shared" si="3"/>
        <v>1056510.8799999999</v>
      </c>
    </row>
    <row r="122" spans="1:8" x14ac:dyDescent="0.2">
      <c r="A122" s="18" t="s">
        <v>164</v>
      </c>
      <c r="B122" s="18" t="s">
        <v>165</v>
      </c>
      <c r="C122" s="19">
        <v>58050000</v>
      </c>
      <c r="D122" s="19">
        <v>126451000</v>
      </c>
      <c r="E122" s="19">
        <v>926725</v>
      </c>
      <c r="F122" s="1">
        <f t="shared" si="4"/>
        <v>7.3287281239373357E-3</v>
      </c>
      <c r="G122" s="20">
        <v>887850</v>
      </c>
      <c r="H122" s="6">
        <f t="shared" si="3"/>
        <v>38875</v>
      </c>
    </row>
    <row r="123" spans="1:8" x14ac:dyDescent="0.2">
      <c r="A123" s="21" t="s">
        <v>167</v>
      </c>
      <c r="B123" s="21"/>
      <c r="C123" s="22">
        <v>972005000</v>
      </c>
      <c r="D123" s="22">
        <v>1192317000</v>
      </c>
      <c r="E123" s="22">
        <v>858951379.62</v>
      </c>
      <c r="F123" s="15">
        <f t="shared" si="4"/>
        <v>0.72040521071158092</v>
      </c>
      <c r="G123" s="23">
        <v>779458659.77999997</v>
      </c>
      <c r="H123" s="11">
        <f t="shared" si="3"/>
        <v>79492719.840000033</v>
      </c>
    </row>
    <row r="124" spans="1:8" x14ac:dyDescent="0.2">
      <c r="A124" s="12"/>
      <c r="B124" s="12"/>
      <c r="C124" s="12"/>
      <c r="D124" s="12"/>
      <c r="E124" s="12"/>
      <c r="F124" s="12"/>
      <c r="G124" s="12"/>
      <c r="H124" s="12"/>
    </row>
    <row r="125" spans="1:8" x14ac:dyDescent="0.2">
      <c r="A125" s="9" t="s">
        <v>181</v>
      </c>
      <c r="B125" s="9"/>
      <c r="C125" s="9"/>
      <c r="D125" s="9"/>
      <c r="E125" s="9"/>
      <c r="F125" s="9"/>
      <c r="G125" s="9"/>
      <c r="H125" s="9"/>
    </row>
    <row r="126" spans="1:8" x14ac:dyDescent="0.2">
      <c r="A126" s="10" t="s">
        <v>182</v>
      </c>
      <c r="B126" s="10"/>
      <c r="C126" s="25">
        <v>141678000</v>
      </c>
      <c r="D126" s="25">
        <v>267727000</v>
      </c>
      <c r="E126" s="25">
        <v>-1544574.16</v>
      </c>
      <c r="F126" s="26">
        <f>E126/D126</f>
        <v>-5.7692132657520528E-3</v>
      </c>
      <c r="G126" s="27">
        <v>-326477039.26999998</v>
      </c>
      <c r="H126" s="11">
        <f t="shared" si="3"/>
        <v>324932465.10999995</v>
      </c>
    </row>
    <row r="127" spans="1:8" x14ac:dyDescent="0.2">
      <c r="A127" s="24"/>
      <c r="B127" s="24"/>
      <c r="C127" s="24"/>
      <c r="D127" s="24"/>
      <c r="E127" s="24"/>
      <c r="F127" s="24"/>
      <c r="G127" s="24"/>
      <c r="H127" s="24"/>
    </row>
    <row r="128" spans="1:8" x14ac:dyDescent="0.2">
      <c r="A128" s="28" t="s">
        <v>168</v>
      </c>
      <c r="B128" s="28"/>
      <c r="C128" s="29">
        <v>-141678000</v>
      </c>
      <c r="D128" s="29">
        <v>-267727000</v>
      </c>
      <c r="E128" s="29">
        <v>88388954.390000001</v>
      </c>
      <c r="F128" s="30">
        <f>E128/D128</f>
        <v>-0.33014583657979957</v>
      </c>
      <c r="G128" s="31">
        <v>424023331.60000002</v>
      </c>
      <c r="H128" s="14">
        <f t="shared" si="3"/>
        <v>-335634377.21000004</v>
      </c>
    </row>
    <row r="129" spans="1:8" x14ac:dyDescent="0.2">
      <c r="A129" s="32" t="s">
        <v>169</v>
      </c>
      <c r="B129" s="32"/>
      <c r="C129" s="33">
        <v>0</v>
      </c>
      <c r="D129" s="33">
        <v>0</v>
      </c>
      <c r="E129" s="33">
        <v>86844380.230000004</v>
      </c>
      <c r="F129" s="34"/>
      <c r="G129" s="35">
        <v>97546292.329999998</v>
      </c>
      <c r="H129" s="13">
        <f t="shared" si="3"/>
        <v>-10701912.099999994</v>
      </c>
    </row>
    <row r="130" spans="1:8" x14ac:dyDescent="0.2"/>
    <row r="131" spans="1:8" hidden="1" x14ac:dyDescent="0.2"/>
  </sheetData>
  <mergeCells count="7">
    <mergeCell ref="A127:H127"/>
    <mergeCell ref="A1:G1"/>
    <mergeCell ref="A3:H3"/>
    <mergeCell ref="A50:H50"/>
    <mergeCell ref="A48:H48"/>
    <mergeCell ref="A125:H125"/>
    <mergeCell ref="A124:H124"/>
  </mergeCells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0AD98BF2-6D5B-4EEE-BAEA-599B186FC212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F4:F46</xm:sqref>
        </x14:conditionalFormatting>
        <x14:conditionalFormatting xmlns:xm="http://schemas.microsoft.com/office/excel/2006/main">
          <x14:cfRule type="iconSet" priority="3" id="{B4E7F8AD-E312-4CFA-9F8C-911E5D772BB1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F51:F122</xm:sqref>
        </x14:conditionalFormatting>
        <x14:conditionalFormatting xmlns:xm="http://schemas.microsoft.com/office/excel/2006/main">
          <x14:cfRule type="iconSet" priority="2" id="{45C6234A-3899-4BE7-948D-8383BFE672DE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F123</xm:sqref>
        </x14:conditionalFormatting>
        <x14:conditionalFormatting xmlns:xm="http://schemas.microsoft.com/office/excel/2006/main">
          <x14:cfRule type="iconSet" priority="1" id="{49202063-EAC8-479B-8B98-A5E00DD8EFD3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F47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2015-05-20T08:31:01Z</dcterms:created>
  <dcterms:modified xsi:type="dcterms:W3CDTF">2015-05-20T08:31:01Z</dcterms:modified>
</cp:coreProperties>
</file>