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435"/>
  </bookViews>
  <sheets>
    <sheet name="Výběrové porovnání dat" sheetId="1" r:id="rId1"/>
  </sheets>
  <definedNames>
    <definedName name="_xlnm.Print_Titles" localSheetId="0">'Výběrové porovnání dat'!$1:$2</definedName>
  </definedNames>
  <calcPr calcId="152511"/>
</workbook>
</file>

<file path=xl/calcChain.xml><?xml version="1.0" encoding="utf-8"?>
<calcChain xmlns="http://schemas.openxmlformats.org/spreadsheetml/2006/main">
  <c r="F154" i="1" l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10" i="1"/>
  <c r="F111" i="1"/>
  <c r="F113" i="1"/>
  <c r="F114" i="1"/>
  <c r="F115" i="1"/>
  <c r="F116" i="1"/>
  <c r="F117" i="1"/>
  <c r="F118" i="1"/>
  <c r="F119" i="1"/>
  <c r="F120" i="1"/>
  <c r="F121" i="1"/>
  <c r="F122" i="1"/>
  <c r="F124" i="1"/>
  <c r="F125" i="1"/>
  <c r="F126" i="1"/>
  <c r="F127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5" i="1"/>
  <c r="F146" i="1"/>
  <c r="F147" i="1"/>
  <c r="F148" i="1"/>
  <c r="F149" i="1"/>
  <c r="F75" i="1"/>
  <c r="F74" i="1"/>
  <c r="F70" i="1"/>
  <c r="F7" i="1"/>
  <c r="F8" i="1"/>
  <c r="F9" i="1"/>
  <c r="F11" i="1"/>
  <c r="F12" i="1"/>
  <c r="F14" i="1"/>
  <c r="F15" i="1"/>
  <c r="F16" i="1"/>
  <c r="F17" i="1"/>
  <c r="F18" i="1"/>
  <c r="F19" i="1"/>
  <c r="F20" i="1"/>
  <c r="F21" i="1"/>
  <c r="F22" i="1"/>
  <c r="F23" i="1"/>
  <c r="F24" i="1"/>
  <c r="F26" i="1"/>
  <c r="F28" i="1"/>
  <c r="F30" i="1"/>
  <c r="F31" i="1"/>
  <c r="F32" i="1"/>
  <c r="F33" i="1"/>
  <c r="F34" i="1"/>
  <c r="F35" i="1"/>
  <c r="F36" i="1"/>
  <c r="F37" i="1"/>
  <c r="F38" i="1"/>
  <c r="F39" i="1"/>
  <c r="F40" i="1"/>
  <c r="F42" i="1"/>
  <c r="F43" i="1"/>
  <c r="F44" i="1"/>
  <c r="F45" i="1"/>
  <c r="F46" i="1"/>
  <c r="F47" i="1"/>
  <c r="F48" i="1"/>
  <c r="F49" i="1"/>
  <c r="F50" i="1"/>
  <c r="F51" i="1"/>
  <c r="F52" i="1"/>
  <c r="F53" i="1"/>
  <c r="F55" i="1"/>
  <c r="F58" i="1"/>
  <c r="F59" i="1"/>
  <c r="F60" i="1"/>
  <c r="F62" i="1"/>
  <c r="F63" i="1"/>
  <c r="F64" i="1"/>
  <c r="F65" i="1"/>
  <c r="F66" i="1"/>
  <c r="F67" i="1"/>
  <c r="F68" i="1"/>
  <c r="F69" i="1"/>
  <c r="F6" i="1"/>
  <c r="F5" i="1"/>
  <c r="F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70" i="1"/>
  <c r="H154" i="1"/>
  <c r="H157" i="1"/>
  <c r="H159" i="1"/>
  <c r="H160" i="1"/>
  <c r="H4" i="1"/>
  <c r="F157" i="1"/>
  <c r="F159" i="1"/>
</calcChain>
</file>

<file path=xl/sharedStrings.xml><?xml version="1.0" encoding="utf-8"?>
<sst xmlns="http://schemas.openxmlformats.org/spreadsheetml/2006/main" count="317" uniqueCount="309">
  <si>
    <t>1111</t>
  </si>
  <si>
    <t>Daň z příjmů fyzických osob ze závislé činnosti a funkčních požitků</t>
  </si>
  <si>
    <t>1112</t>
  </si>
  <si>
    <t>Daň z příjmů fyzických osob ze samostatné výdělečné činnosti</t>
  </si>
  <si>
    <t>1113</t>
  </si>
  <si>
    <t>Daň z příjmů fyzických osob z kapitálových výnosů</t>
  </si>
  <si>
    <t>1121</t>
  </si>
  <si>
    <t>Daň z příjmů právnických osob</t>
  </si>
  <si>
    <t>1122</t>
  </si>
  <si>
    <t>Daň z příjmů právnických osob za obce</t>
  </si>
  <si>
    <t>1211</t>
  </si>
  <si>
    <t>Daň z přidané hodnoty</t>
  </si>
  <si>
    <t>1332</t>
  </si>
  <si>
    <t>Poplatky za znečišťování ovzduší</t>
  </si>
  <si>
    <t>1333</t>
  </si>
  <si>
    <t>Poplatky za uložení odpadů</t>
  </si>
  <si>
    <t>1334</t>
  </si>
  <si>
    <t>Odvody za odnětí půdy ze zemědělského půdního fondu</t>
  </si>
  <si>
    <t>1335</t>
  </si>
  <si>
    <t>Poplatky za odnětí pozemků plnění funkcí lesa</t>
  </si>
  <si>
    <t>1340</t>
  </si>
  <si>
    <t>Poplatek za provoz systému nakládání s komunálními odpady</t>
  </si>
  <si>
    <t>1341</t>
  </si>
  <si>
    <t>Poplatek ze psů</t>
  </si>
  <si>
    <t>1342</t>
  </si>
  <si>
    <t>Poplatek za lázeňský nebo rekreační pobyt</t>
  </si>
  <si>
    <t>1343</t>
  </si>
  <si>
    <t>Poplatek za užívání veřejného prostranství</t>
  </si>
  <si>
    <t>1345</t>
  </si>
  <si>
    <t>Poplatek z ubytovací kapacity</t>
  </si>
  <si>
    <t>1351</t>
  </si>
  <si>
    <t>Odvod z loterií a podobných her kromě z výherních hracích přístrojů</t>
  </si>
  <si>
    <t>1353</t>
  </si>
  <si>
    <t>Příjmy za ZOZ od žadatelů o řidičské oprávnění</t>
  </si>
  <si>
    <t>1355</t>
  </si>
  <si>
    <t>Odvod z výherních hracích přístrojů</t>
  </si>
  <si>
    <t>1359</t>
  </si>
  <si>
    <t>Ostatní odvody z vybraných činností a služeb jinde neuvedené</t>
  </si>
  <si>
    <t>1361</t>
  </si>
  <si>
    <t>Správní poplatky</t>
  </si>
  <si>
    <t>1511</t>
  </si>
  <si>
    <t>Daň z nemovitých věcí</t>
  </si>
  <si>
    <t>1701</t>
  </si>
  <si>
    <t>Nerozúčtované, neidentifikované a nezařaditelné daňové příjmy</t>
  </si>
  <si>
    <t>2111</t>
  </si>
  <si>
    <t>Příjmy z poskytování služeb a výrobků</t>
  </si>
  <si>
    <t>2112</t>
  </si>
  <si>
    <t>Příjmy z prodeje zboží (jinak nakoupeného za účelem prodeje)</t>
  </si>
  <si>
    <t>2122</t>
  </si>
  <si>
    <t>Odvody příspěvkových organizací</t>
  </si>
  <si>
    <t>2123</t>
  </si>
  <si>
    <t>Ostatní odvody příspěvkových organizací</t>
  </si>
  <si>
    <t>2131</t>
  </si>
  <si>
    <t>Příjmy z pronájmu pozemků</t>
  </si>
  <si>
    <t>2132</t>
  </si>
  <si>
    <t>Příjmy z pronájmu ostatních nemovitostí a jejich částí</t>
  </si>
  <si>
    <t>2133</t>
  </si>
  <si>
    <t>Příjmy z pronájmu movitých věcí</t>
  </si>
  <si>
    <t>2141</t>
  </si>
  <si>
    <t>Příjmy z úroků (část)</t>
  </si>
  <si>
    <t>2142</t>
  </si>
  <si>
    <t>Příjmy z podílů na zisku a dividend</t>
  </si>
  <si>
    <t>2212</t>
  </si>
  <si>
    <t>Sankční platby přijaté od jiných subjektů</t>
  </si>
  <si>
    <t>2229</t>
  </si>
  <si>
    <t>Ostatní přijaté vratky transferů</t>
  </si>
  <si>
    <t>2310</t>
  </si>
  <si>
    <t>Příjmy z prodeje krátkodobého a drobného dlouhodobého majetku</t>
  </si>
  <si>
    <t>2321</t>
  </si>
  <si>
    <t>Přijaté neinvestiční dary</t>
  </si>
  <si>
    <t>2322</t>
  </si>
  <si>
    <t>Přijaté pojistné náhrady</t>
  </si>
  <si>
    <t>2324</t>
  </si>
  <si>
    <t>Přijaté nekapitálové příspěvky a náhrady</t>
  </si>
  <si>
    <t>2328</t>
  </si>
  <si>
    <t>Neidentifikované příjmy</t>
  </si>
  <si>
    <t>2329</t>
  </si>
  <si>
    <t>Ostatní nedaňové příjmy jinde nezařazené</t>
  </si>
  <si>
    <t>2343</t>
  </si>
  <si>
    <t>Příjmy z úhrad dobývacího prostoru a z vydobytých nerostů</t>
  </si>
  <si>
    <t>2420</t>
  </si>
  <si>
    <t>Splátky půjčených prostředků od obecně prosp. spol. a podob. subjektů</t>
  </si>
  <si>
    <t>2451</t>
  </si>
  <si>
    <t>Splátky půjčených prostředků od příspěvkových organizací</t>
  </si>
  <si>
    <t>2460</t>
  </si>
  <si>
    <t>Splátky půjčených prostředků od obyvatelstva</t>
  </si>
  <si>
    <t>3111</t>
  </si>
  <si>
    <t>Příjmy z prodeje pozemků</t>
  </si>
  <si>
    <t>3112</t>
  </si>
  <si>
    <t>Příjmy z prodeje ostatních nemovitostí a jejich částí</t>
  </si>
  <si>
    <t>3113</t>
  </si>
  <si>
    <t>Příjmy z prodeje ostatního hmotného dlouhodobého majetku</t>
  </si>
  <si>
    <t>3121</t>
  </si>
  <si>
    <t>Přijaté dary na pořízení dlouhodobého majetku</t>
  </si>
  <si>
    <t>4111</t>
  </si>
  <si>
    <t>Neinvestiční přijaté transfery z všeobecné pokladní správy stát. rozp.</t>
  </si>
  <si>
    <t>4112</t>
  </si>
  <si>
    <t>Neinvest. přijaté transfery ze stát. rozp. v rámci souhrn. dotač. vztahu</t>
  </si>
  <si>
    <t>4116</t>
  </si>
  <si>
    <t>Ostatní neinvestiční přijaté transfery ze státního rozpočtu</t>
  </si>
  <si>
    <t>4121</t>
  </si>
  <si>
    <t>Neinvestiční přijaté transfery od obcí</t>
  </si>
  <si>
    <t>4122</t>
  </si>
  <si>
    <t>Neinvestiční přijaté transfery od krajů</t>
  </si>
  <si>
    <t>4123</t>
  </si>
  <si>
    <t>Neinvestiční přijaté transfery od regionálních rad</t>
  </si>
  <si>
    <t>4132</t>
  </si>
  <si>
    <t>Převody z ostatních vlastních fondů</t>
  </si>
  <si>
    <t>4213</t>
  </si>
  <si>
    <t>Investiční přijaté transfery ze státních fondů</t>
  </si>
  <si>
    <t>4216</t>
  </si>
  <si>
    <t>Ostatní investiční přijaté transfery ze státního rozpočtu</t>
  </si>
  <si>
    <t>4222</t>
  </si>
  <si>
    <t>Investiční přijaté transfery od krajů</t>
  </si>
  <si>
    <t>4223</t>
  </si>
  <si>
    <t>Investiční přijaté transfery od region.rad</t>
  </si>
  <si>
    <t>5011</t>
  </si>
  <si>
    <t>Platy zaměstnanců v pracovním poměru</t>
  </si>
  <si>
    <t>5019</t>
  </si>
  <si>
    <t>Ostatní platy</t>
  </si>
  <si>
    <t>5021</t>
  </si>
  <si>
    <t>Ostatní osobní výdaje</t>
  </si>
  <si>
    <t>5023</t>
  </si>
  <si>
    <t>Odměny členů zastupitelstev obcí a krajů</t>
  </si>
  <si>
    <t>5024</t>
  </si>
  <si>
    <t>Odstupné</t>
  </si>
  <si>
    <t>5031</t>
  </si>
  <si>
    <t>Povinné pojistné na sociál. zabezp. a příspěvek na stát. politiku zaměst.</t>
  </si>
  <si>
    <t>5032</t>
  </si>
  <si>
    <t>Povinné pojistné na veřejné zdravotní pojištění</t>
  </si>
  <si>
    <t>5038</t>
  </si>
  <si>
    <t>Povinné pojistné na úrazové pojištění</t>
  </si>
  <si>
    <t>5041</t>
  </si>
  <si>
    <t>Mzdové náhrady</t>
  </si>
  <si>
    <t>5132</t>
  </si>
  <si>
    <t>Ochranné pomůcky</t>
  </si>
  <si>
    <t>5133</t>
  </si>
  <si>
    <t>Léky a zdravotnický materiál</t>
  </si>
  <si>
    <t>5134</t>
  </si>
  <si>
    <t>Prádlo, oděv a obuv</t>
  </si>
  <si>
    <t>5136</t>
  </si>
  <si>
    <t>Knihy, učební pomůcky a tisk</t>
  </si>
  <si>
    <t>5137</t>
  </si>
  <si>
    <t>Drobný hmotný dlouhodobý majetek</t>
  </si>
  <si>
    <t>5139</t>
  </si>
  <si>
    <t>Nákup materiálu jinde nezařazený</t>
  </si>
  <si>
    <t>5141</t>
  </si>
  <si>
    <t>Úroky vlastní</t>
  </si>
  <si>
    <t>5142</t>
  </si>
  <si>
    <t>Kursové rozdíly ve výdajích</t>
  </si>
  <si>
    <t>5151</t>
  </si>
  <si>
    <t>Studená voda</t>
  </si>
  <si>
    <t>5152</t>
  </si>
  <si>
    <t>Teplo</t>
  </si>
  <si>
    <t>5153</t>
  </si>
  <si>
    <t>Plyn</t>
  </si>
  <si>
    <t>5154</t>
  </si>
  <si>
    <t>Elektrická energie</t>
  </si>
  <si>
    <t>5156</t>
  </si>
  <si>
    <t>Pohonné hmoty a maziva</t>
  </si>
  <si>
    <t>5161</t>
  </si>
  <si>
    <t>Poštovní služby</t>
  </si>
  <si>
    <t>5162</t>
  </si>
  <si>
    <t>Služby telekomunikací a radiokomunikací</t>
  </si>
  <si>
    <t>5163</t>
  </si>
  <si>
    <t>Služby peněžních ústavů</t>
  </si>
  <si>
    <t>5164</t>
  </si>
  <si>
    <t>Nájemné</t>
  </si>
  <si>
    <t>5166</t>
  </si>
  <si>
    <t>Konzultační, poradenské a právní služby</t>
  </si>
  <si>
    <t>5167</t>
  </si>
  <si>
    <t>Služby školení a vzdělávání</t>
  </si>
  <si>
    <t>5168</t>
  </si>
  <si>
    <t>Zpracování dat a služby souvis. s informač. a komunikač. technologiemi</t>
  </si>
  <si>
    <t>5169</t>
  </si>
  <si>
    <t>Nákup ostatních služeb</t>
  </si>
  <si>
    <t>5171</t>
  </si>
  <si>
    <t>Opravy a udržování</t>
  </si>
  <si>
    <t>5172</t>
  </si>
  <si>
    <t>Programové vybavení</t>
  </si>
  <si>
    <t>5173</t>
  </si>
  <si>
    <t>Cestovné (tuzemské i zahraniční)</t>
  </si>
  <si>
    <t>5175</t>
  </si>
  <si>
    <t>Pohoštění</t>
  </si>
  <si>
    <t>5178</t>
  </si>
  <si>
    <t>Nájemné za nájem s právem koupě</t>
  </si>
  <si>
    <t>5179</t>
  </si>
  <si>
    <t>Ostatní nákupy jinde nezařazené</t>
  </si>
  <si>
    <t>5192</t>
  </si>
  <si>
    <t>Poskytnuté neinvestiční příspěvky a náhrady (část)</t>
  </si>
  <si>
    <t>5194</t>
  </si>
  <si>
    <t>Věcné dary</t>
  </si>
  <si>
    <t>5195</t>
  </si>
  <si>
    <t>Odvody za neplnění povinnosti zaměstnávat zdravotně postižené</t>
  </si>
  <si>
    <t>5212</t>
  </si>
  <si>
    <t>Neinvestiční transfery nefinanč. podnikatel. subjektům-fyzickým osobám</t>
  </si>
  <si>
    <t>5213</t>
  </si>
  <si>
    <t>Neinvest. transfery nefinanč. podnikatel. subjektům-právnickým osobám</t>
  </si>
  <si>
    <t>5221</t>
  </si>
  <si>
    <t>Neinvestiční transfery obecně prospěšným společnostem</t>
  </si>
  <si>
    <t>5222</t>
  </si>
  <si>
    <t>Neinvestiční transfery občanským sdružením</t>
  </si>
  <si>
    <t>5223</t>
  </si>
  <si>
    <t>Neinvestiční transfery církvím a náboženským společnostem</t>
  </si>
  <si>
    <t>5229</t>
  </si>
  <si>
    <t>Ostatní neinvestiční transfery neziskovým a podobným organizacím</t>
  </si>
  <si>
    <t>5319</t>
  </si>
  <si>
    <t>Ostatní neinvestiční transfery jiným veřejným rozpočtům</t>
  </si>
  <si>
    <t>5321</t>
  </si>
  <si>
    <t>Neinvestiční dotace obcím</t>
  </si>
  <si>
    <t>5331</t>
  </si>
  <si>
    <t>Neinvestiční příspěvky zřízeným příspěvkovým organizacím</t>
  </si>
  <si>
    <t>5334</t>
  </si>
  <si>
    <t>Neinvestiční transfery veřejným výzkumným institucím</t>
  </si>
  <si>
    <t>5336</t>
  </si>
  <si>
    <t>Neinvestiční transfery zřízeným příspěvkovým organizacím</t>
  </si>
  <si>
    <t>5339</t>
  </si>
  <si>
    <t>Neinvestiční transfery cizím příspěvkovým organizacím</t>
  </si>
  <si>
    <t>5361</t>
  </si>
  <si>
    <t>Nákup kolků</t>
  </si>
  <si>
    <t>5362</t>
  </si>
  <si>
    <t>Platby daní a poplatků státnímu rozpočtu</t>
  </si>
  <si>
    <t>5363</t>
  </si>
  <si>
    <t>Úhrady sankcí jiným rozpočtům</t>
  </si>
  <si>
    <t>5364</t>
  </si>
  <si>
    <t>Vratky veřej. rozp. ústř. úrov. transf. poskytnutých v min. rozp. obd.</t>
  </si>
  <si>
    <t>5366</t>
  </si>
  <si>
    <t>Výdaje z finančního vypořádání minulých let mezi krajem a obcemi</t>
  </si>
  <si>
    <t>5424</t>
  </si>
  <si>
    <t>Náhrady mezd v době nemoci</t>
  </si>
  <si>
    <t>5429</t>
  </si>
  <si>
    <t>Ostatní náhrady placené obyvatelstvu</t>
  </si>
  <si>
    <t>5492</t>
  </si>
  <si>
    <t>Dary obyvatelstvu</t>
  </si>
  <si>
    <t>5494</t>
  </si>
  <si>
    <t>Neinvestiční transfery obyvatelstvu nemající charakter daru</t>
  </si>
  <si>
    <t>5499</t>
  </si>
  <si>
    <t>Ostatní neinvestiční transfery obyvatelstvu</t>
  </si>
  <si>
    <t>5511</t>
  </si>
  <si>
    <t>Neinvestiční transfery mezinárodním organizacím</t>
  </si>
  <si>
    <t>5613</t>
  </si>
  <si>
    <t>Neinvest. půjčené prostř. nefinanč. podnikatel. subj.-právnickým osobám</t>
  </si>
  <si>
    <t>5622</t>
  </si>
  <si>
    <t>Neinvestiční půjčené prostředky spolkům</t>
  </si>
  <si>
    <t>5651</t>
  </si>
  <si>
    <t>Neinvestiční půjčené prostředky zřízeným příspěvkovým organizacím</t>
  </si>
  <si>
    <t>5660</t>
  </si>
  <si>
    <t>Neinvestiční půjčené prostředky obyvatelstvu</t>
  </si>
  <si>
    <t>5901</t>
  </si>
  <si>
    <t>Nespecifikované rezervy</t>
  </si>
  <si>
    <t>5909</t>
  </si>
  <si>
    <t>Ostatní neinvestiční výdaje jinde nezařazené</t>
  </si>
  <si>
    <t>6111</t>
  </si>
  <si>
    <t>6119</t>
  </si>
  <si>
    <t>Ostatní nákup dlouhodobého nehmotného majetku</t>
  </si>
  <si>
    <t>6121</t>
  </si>
  <si>
    <t>Budovy, haly a stavby</t>
  </si>
  <si>
    <t>6122</t>
  </si>
  <si>
    <t>Stroje, přístroje a zařízení</t>
  </si>
  <si>
    <t>6123</t>
  </si>
  <si>
    <t>Dopravní prostředky</t>
  </si>
  <si>
    <t>6124</t>
  </si>
  <si>
    <t>Pěstitelské celky trvalých porostů</t>
  </si>
  <si>
    <t>6125</t>
  </si>
  <si>
    <t>Výpočetní technika</t>
  </si>
  <si>
    <t>6127</t>
  </si>
  <si>
    <t>Umělecká díla a předměty</t>
  </si>
  <si>
    <t>6129</t>
  </si>
  <si>
    <t>Nákup dlouhodobého hmotného majetku jinde nezařazený</t>
  </si>
  <si>
    <t>6130</t>
  </si>
  <si>
    <t>Pozemky</t>
  </si>
  <si>
    <t>6313</t>
  </si>
  <si>
    <t>Invest. transfery nefinančním podnikatel. subjektům-právnickým osobám</t>
  </si>
  <si>
    <t>6322</t>
  </si>
  <si>
    <t>Investiční transfery spolkům</t>
  </si>
  <si>
    <t>6351</t>
  </si>
  <si>
    <t>Investiční transfery zřízeným příspěvkovým organizacím</t>
  </si>
  <si>
    <t>6356</t>
  </si>
  <si>
    <t>Jiné investiční transfery zřízeným příspěvkovým organizacím</t>
  </si>
  <si>
    <t>6451</t>
  </si>
  <si>
    <t>Investiční půjčené prostředky zřízeným příspěvkovým organizacím</t>
  </si>
  <si>
    <t>8115</t>
  </si>
  <si>
    <t>Změna stavu krátkodobých prostř. na bank. účtech kromě účtů st.fin. aktiv - kap.OSFA</t>
  </si>
  <si>
    <t>8117</t>
  </si>
  <si>
    <t>Aktivní krátkodobé operace řízení likvidity - příjmy</t>
  </si>
  <si>
    <t>8118</t>
  </si>
  <si>
    <t>Aktivní krátkodobé operace řízení likvidity - výdaje</t>
  </si>
  <si>
    <t>8124</t>
  </si>
  <si>
    <t>Uhrazené splátky dlouhodobých přijatých půjčených prostředků.</t>
  </si>
  <si>
    <t>8901</t>
  </si>
  <si>
    <t>Operace z peněž. účtů organiz. nemaj. char. příjmů a výdajů vlád. sektoru</t>
  </si>
  <si>
    <t>Celkem Saldo (P-V)</t>
  </si>
  <si>
    <t>Celkem Saldo</t>
  </si>
  <si>
    <t>PŘÍJMY ROZPOČTU MĚSTA</t>
  </si>
  <si>
    <t>VÝDAJE ROZPOČTU MĚSTA</t>
  </si>
  <si>
    <t>Schválený rozpočet 2014</t>
  </si>
  <si>
    <t>Upravený rozpočet 2014</t>
  </si>
  <si>
    <t>Skutečnost 2014</t>
  </si>
  <si>
    <t>Procento plnění příjmů</t>
  </si>
  <si>
    <t>Skutečnost 2013</t>
  </si>
  <si>
    <t>Meziroční změna 13-12</t>
  </si>
  <si>
    <t>Položka</t>
  </si>
  <si>
    <t>text</t>
  </si>
  <si>
    <t>FINANCOVÁNÍ</t>
  </si>
  <si>
    <t>PŘÍJMY CELKEM</t>
  </si>
  <si>
    <t>VÝDAJE CELKEM</t>
  </si>
  <si>
    <t>FINANCOVÁNÍ CELKEM</t>
  </si>
  <si>
    <t>Procento čerpání výdajů</t>
  </si>
  <si>
    <t>Statutární město Chomutov - DRUHOVÉ VYHODNOCENÍ ROZPOČTU (dle položek)
Rok 2014, Koruny, Běžná rozp. skladba, Bez konsolidačních položek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</si>
</sst>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6" x14ac:knownFonts="1">
    <font>
      <sz val="9.75"/>
      <name val="Times New Roman"/>
    </font>
    <font>
      <b/>
      <sz val="9.75"/>
      <color theme="0"/>
      <name val="Calibri"/>
      <family val="2"/>
      <charset val="238"/>
      <scheme val="minor"/>
    </font>
    <font>
      <b/>
      <sz val="9.75"/>
      <name val="Calibri"/>
      <family val="2"/>
      <charset val="238"/>
      <scheme val="minor"/>
    </font>
    <font>
      <sz val="9.75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4" tint="0.59999389629810485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 vertical="center" wrapText="1"/>
    </xf>
    <xf numFmtId="4" fontId="1" fillId="2" borderId="1" xfId="0" applyNumberFormat="1" applyFont="1" applyFill="1" applyBorder="1" applyAlignment="1" applyProtection="1">
      <alignment horizontal="center"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2" fillId="0" borderId="0" xfId="0" applyNumberFormat="1" applyFont="1" applyAlignment="1" applyProtection="1">
      <alignment vertical="center" wrapText="1"/>
    </xf>
    <xf numFmtId="0" fontId="3" fillId="0" borderId="0" xfId="0" applyFont="1" applyProtection="1"/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Protection="1"/>
    <xf numFmtId="49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/>
    </xf>
    <xf numFmtId="4" fontId="2" fillId="5" borderId="1" xfId="0" applyNumberFormat="1" applyFont="1" applyFill="1" applyBorder="1" applyAlignment="1" applyProtection="1">
      <alignment vertical="center" wrapText="1"/>
    </xf>
    <xf numFmtId="49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/>
    </xf>
    <xf numFmtId="4" fontId="2" fillId="4" borderId="1" xfId="0" applyNumberFormat="1" applyFont="1" applyFill="1" applyBorder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/>
    </xf>
    <xf numFmtId="4" fontId="1" fillId="2" borderId="1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10" fontId="3" fillId="0" borderId="0" xfId="0" applyNumberFormat="1" applyFont="1" applyAlignment="1" applyProtection="1">
      <alignment vertical="center"/>
    </xf>
    <xf numFmtId="10" fontId="2" fillId="5" borderId="1" xfId="0" applyNumberFormat="1" applyFont="1" applyFill="1" applyBorder="1" applyAlignment="1" applyProtection="1">
      <alignment vertical="center"/>
    </xf>
    <xf numFmtId="164" fontId="2" fillId="5" borderId="1" xfId="0" applyNumberFormat="1" applyFont="1" applyFill="1" applyBorder="1" applyProtection="1"/>
    <xf numFmtId="10" fontId="2" fillId="4" borderId="1" xfId="0" applyNumberFormat="1" applyFont="1" applyFill="1" applyBorder="1" applyAlignment="1" applyProtection="1">
      <alignment vertical="center"/>
    </xf>
    <xf numFmtId="164" fontId="2" fillId="4" borderId="1" xfId="0" applyNumberFormat="1" applyFont="1" applyFill="1" applyBorder="1" applyProtection="1"/>
    <xf numFmtId="10" fontId="1" fillId="2" borderId="1" xfId="0" applyNumberFormat="1" applyFont="1" applyFill="1" applyBorder="1" applyAlignment="1" applyProtection="1">
      <alignment vertical="center"/>
    </xf>
    <xf numFmtId="164" fontId="1" fillId="2" borderId="1" xfId="0" applyNumberFormat="1" applyFont="1" applyFill="1" applyBorder="1" applyProtection="1"/>
    <xf numFmtId="10" fontId="4" fillId="6" borderId="1" xfId="0" applyNumberFormat="1" applyFont="1" applyFill="1" applyBorder="1" applyAlignment="1">
      <alignment vertical="center"/>
    </xf>
    <xf numFmtId="10" fontId="5" fillId="7" borderId="1" xfId="0" applyNumberFormat="1" applyFont="1" applyFill="1" applyBorder="1" applyAlignment="1">
      <alignment vertical="center"/>
    </xf>
    <xf numFmtId="49" fontId="2" fillId="0" borderId="2" xfId="0" applyNumberFormat="1" applyFont="1" applyFill="1" applyBorder="1" applyAlignment="1" applyProtection="1">
      <alignment horizontal="center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 wrapText="1"/>
    </xf>
    <xf numFmtId="49" fontId="2" fillId="3" borderId="1" xfId="0" applyNumberFormat="1" applyFont="1" applyFill="1" applyBorder="1" applyAlignment="1" applyProtection="1">
      <alignment horizontal="left" vertical="center" wrapText="1"/>
    </xf>
    <xf numFmtId="49" fontId="2" fillId="3" borderId="1" xfId="0" applyNumberFormat="1" applyFont="1" applyFill="1" applyBorder="1" applyAlignment="1" applyProtection="1">
      <alignment horizontal="left" vertical="center"/>
    </xf>
    <xf numFmtId="49" fontId="3" fillId="3" borderId="1" xfId="0" applyNumberFormat="1" applyFont="1" applyFill="1" applyBorder="1" applyAlignment="1" applyProtection="1">
      <alignment horizontal="left" vertical="center"/>
    </xf>
    <xf numFmtId="49" fontId="2" fillId="3" borderId="1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Border="1" applyAlignment="1" applyProtection="1">
      <alignment horizontal="center" vertical="center"/>
    </xf>
    <xf numFmtId="49" fontId="3" fillId="0" borderId="3" xfId="0" applyNumberFormat="1" applyFont="1" applyBorder="1" applyAlignment="1" applyProtection="1">
      <alignment horizontal="center" vertical="center"/>
    </xf>
    <xf numFmtId="49" fontId="3" fillId="0" borderId="4" xfId="0" applyNumberFormat="1" applyFont="1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0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0" defaultRowHeight="12.75" x14ac:dyDescent="0.2"/>
  <cols>
    <col min="1" max="1" width="8.33203125" style="19" customWidth="1"/>
    <col min="2" max="2" width="80.6640625" style="19" bestFit="1" customWidth="1"/>
    <col min="3" max="3" width="16.5" style="20" bestFit="1" customWidth="1"/>
    <col min="4" max="4" width="17.6640625" style="20" bestFit="1" customWidth="1"/>
    <col min="5" max="5" width="18.1640625" style="20" bestFit="1" customWidth="1"/>
    <col min="6" max="6" width="16" style="21" customWidth="1"/>
    <col min="7" max="7" width="17.6640625" style="20" bestFit="1" customWidth="1"/>
    <col min="8" max="8" width="18" style="5" customWidth="1"/>
    <col min="9" max="9" width="1.83203125" style="5" customWidth="1"/>
    <col min="10" max="16384" width="9.33203125" style="5" hidden="1"/>
  </cols>
  <sheetData>
    <row r="1" spans="1:8" ht="37.35" customHeight="1" x14ac:dyDescent="0.2">
      <c r="A1" s="33" t="s">
        <v>308</v>
      </c>
      <c r="B1" s="33"/>
      <c r="C1" s="33"/>
      <c r="D1" s="33"/>
      <c r="E1" s="33"/>
      <c r="F1" s="4"/>
      <c r="G1" s="5"/>
    </row>
    <row r="2" spans="1:8" ht="24.75" customHeight="1" x14ac:dyDescent="0.2">
      <c r="A2" s="1" t="s">
        <v>301</v>
      </c>
      <c r="B2" s="1" t="s">
        <v>302</v>
      </c>
      <c r="C2" s="2" t="s">
        <v>295</v>
      </c>
      <c r="D2" s="2" t="s">
        <v>296</v>
      </c>
      <c r="E2" s="2" t="s">
        <v>297</v>
      </c>
      <c r="F2" s="3" t="s">
        <v>298</v>
      </c>
      <c r="G2" s="2" t="s">
        <v>299</v>
      </c>
      <c r="H2" s="2" t="s">
        <v>300</v>
      </c>
    </row>
    <row r="3" spans="1:8" ht="12" customHeight="1" x14ac:dyDescent="0.2">
      <c r="A3" s="34" t="s">
        <v>293</v>
      </c>
      <c r="B3" s="34"/>
      <c r="C3" s="34"/>
      <c r="D3" s="34"/>
      <c r="E3" s="34"/>
      <c r="F3" s="34"/>
      <c r="G3" s="34"/>
      <c r="H3" s="34"/>
    </row>
    <row r="4" spans="1:8" x14ac:dyDescent="0.2">
      <c r="A4" s="6" t="s">
        <v>0</v>
      </c>
      <c r="B4" s="6" t="s">
        <v>1</v>
      </c>
      <c r="C4" s="7">
        <v>107650000</v>
      </c>
      <c r="D4" s="7">
        <v>107650000</v>
      </c>
      <c r="E4" s="7">
        <v>115285170.89</v>
      </c>
      <c r="F4" s="28">
        <f t="shared" ref="F4:F67" si="0">E4/D4</f>
        <v>1.0709258791453786</v>
      </c>
      <c r="G4" s="8">
        <v>112038890.51000001</v>
      </c>
      <c r="H4" s="9">
        <f>E4-G4</f>
        <v>3246280.3799999952</v>
      </c>
    </row>
    <row r="5" spans="1:8" x14ac:dyDescent="0.2">
      <c r="A5" s="6" t="s">
        <v>2</v>
      </c>
      <c r="B5" s="6" t="s">
        <v>3</v>
      </c>
      <c r="C5" s="7">
        <v>11900000</v>
      </c>
      <c r="D5" s="7">
        <v>11900000</v>
      </c>
      <c r="E5" s="7">
        <v>5729879.0599999996</v>
      </c>
      <c r="F5" s="28">
        <f t="shared" si="0"/>
        <v>0.4815024420168067</v>
      </c>
      <c r="G5" s="8">
        <v>10289747.42</v>
      </c>
      <c r="H5" s="9">
        <f t="shared" ref="H5:H68" si="1">E5-G5</f>
        <v>-4559868.3600000003</v>
      </c>
    </row>
    <row r="6" spans="1:8" x14ac:dyDescent="0.2">
      <c r="A6" s="6" t="s">
        <v>4</v>
      </c>
      <c r="B6" s="6" t="s">
        <v>5</v>
      </c>
      <c r="C6" s="7">
        <v>9400000</v>
      </c>
      <c r="D6" s="7">
        <v>9400000</v>
      </c>
      <c r="E6" s="7">
        <v>12620969.59</v>
      </c>
      <c r="F6" s="28">
        <f t="shared" si="0"/>
        <v>1.3426563393617021</v>
      </c>
      <c r="G6" s="8">
        <v>11102453</v>
      </c>
      <c r="H6" s="9">
        <f t="shared" si="1"/>
        <v>1518516.5899999999</v>
      </c>
    </row>
    <row r="7" spans="1:8" x14ac:dyDescent="0.2">
      <c r="A7" s="6" t="s">
        <v>6</v>
      </c>
      <c r="B7" s="6" t="s">
        <v>7</v>
      </c>
      <c r="C7" s="7">
        <v>99300000</v>
      </c>
      <c r="D7" s="7">
        <v>99300000</v>
      </c>
      <c r="E7" s="7">
        <v>120809186.29000001</v>
      </c>
      <c r="F7" s="28">
        <f t="shared" si="0"/>
        <v>1.2166081197381673</v>
      </c>
      <c r="G7" s="8">
        <v>109097601.43000001</v>
      </c>
      <c r="H7" s="9">
        <f t="shared" si="1"/>
        <v>11711584.859999999</v>
      </c>
    </row>
    <row r="8" spans="1:8" x14ac:dyDescent="0.2">
      <c r="A8" s="6" t="s">
        <v>8</v>
      </c>
      <c r="B8" s="6" t="s">
        <v>9</v>
      </c>
      <c r="C8" s="7">
        <v>0</v>
      </c>
      <c r="D8" s="7">
        <v>13155000</v>
      </c>
      <c r="E8" s="7">
        <v>13155410</v>
      </c>
      <c r="F8" s="28">
        <f t="shared" si="0"/>
        <v>1.0000311668567086</v>
      </c>
      <c r="G8" s="8">
        <v>11262820</v>
      </c>
      <c r="H8" s="9">
        <f t="shared" si="1"/>
        <v>1892590</v>
      </c>
    </row>
    <row r="9" spans="1:8" x14ac:dyDescent="0.2">
      <c r="A9" s="6" t="s">
        <v>10</v>
      </c>
      <c r="B9" s="6" t="s">
        <v>11</v>
      </c>
      <c r="C9" s="7">
        <v>229703000</v>
      </c>
      <c r="D9" s="7">
        <v>229703000</v>
      </c>
      <c r="E9" s="7">
        <v>245616063.08000001</v>
      </c>
      <c r="F9" s="28">
        <f t="shared" si="0"/>
        <v>1.069276688071118</v>
      </c>
      <c r="G9" s="8">
        <v>233187692.63</v>
      </c>
      <c r="H9" s="9">
        <f t="shared" si="1"/>
        <v>12428370.450000018</v>
      </c>
    </row>
    <row r="10" spans="1:8" x14ac:dyDescent="0.2">
      <c r="A10" s="6" t="s">
        <v>12</v>
      </c>
      <c r="B10" s="6" t="s">
        <v>13</v>
      </c>
      <c r="C10" s="7"/>
      <c r="D10" s="7"/>
      <c r="E10" s="7"/>
      <c r="F10" s="28"/>
      <c r="G10" s="8">
        <v>1000</v>
      </c>
      <c r="H10" s="9">
        <f t="shared" si="1"/>
        <v>-1000</v>
      </c>
    </row>
    <row r="11" spans="1:8" x14ac:dyDescent="0.2">
      <c r="A11" s="6" t="s">
        <v>14</v>
      </c>
      <c r="B11" s="6" t="s">
        <v>15</v>
      </c>
      <c r="C11" s="7">
        <v>1000000</v>
      </c>
      <c r="D11" s="7">
        <v>1000000</v>
      </c>
      <c r="E11" s="7">
        <v>839001</v>
      </c>
      <c r="F11" s="28">
        <f t="shared" si="0"/>
        <v>0.839001</v>
      </c>
      <c r="G11" s="8">
        <v>600616</v>
      </c>
      <c r="H11" s="9">
        <f t="shared" si="1"/>
        <v>238385</v>
      </c>
    </row>
    <row r="12" spans="1:8" x14ac:dyDescent="0.2">
      <c r="A12" s="6" t="s">
        <v>16</v>
      </c>
      <c r="B12" s="6" t="s">
        <v>17</v>
      </c>
      <c r="C12" s="7">
        <v>20000</v>
      </c>
      <c r="D12" s="7">
        <v>20000</v>
      </c>
      <c r="E12" s="7">
        <v>15507</v>
      </c>
      <c r="F12" s="28">
        <f t="shared" si="0"/>
        <v>0.77534999999999998</v>
      </c>
      <c r="G12" s="8">
        <v>10198</v>
      </c>
      <c r="H12" s="9">
        <f t="shared" si="1"/>
        <v>5309</v>
      </c>
    </row>
    <row r="13" spans="1:8" x14ac:dyDescent="0.2">
      <c r="A13" s="6" t="s">
        <v>18</v>
      </c>
      <c r="B13" s="6" t="s">
        <v>19</v>
      </c>
      <c r="C13" s="7"/>
      <c r="D13" s="7"/>
      <c r="E13" s="7">
        <v>85</v>
      </c>
      <c r="F13" s="28"/>
      <c r="G13" s="8">
        <v>124101</v>
      </c>
      <c r="H13" s="9">
        <f t="shared" si="1"/>
        <v>-124016</v>
      </c>
    </row>
    <row r="14" spans="1:8" x14ac:dyDescent="0.2">
      <c r="A14" s="6" t="s">
        <v>20</v>
      </c>
      <c r="B14" s="6" t="s">
        <v>21</v>
      </c>
      <c r="C14" s="7">
        <v>21000000</v>
      </c>
      <c r="D14" s="7">
        <v>21000000</v>
      </c>
      <c r="E14" s="7">
        <v>20641827.829999998</v>
      </c>
      <c r="F14" s="28">
        <f t="shared" si="0"/>
        <v>0.98294418238095227</v>
      </c>
      <c r="G14" s="8">
        <v>17274191.579999998</v>
      </c>
      <c r="H14" s="9">
        <f t="shared" si="1"/>
        <v>3367636.25</v>
      </c>
    </row>
    <row r="15" spans="1:8" x14ac:dyDescent="0.2">
      <c r="A15" s="6" t="s">
        <v>22</v>
      </c>
      <c r="B15" s="6" t="s">
        <v>23</v>
      </c>
      <c r="C15" s="7">
        <v>2000000</v>
      </c>
      <c r="D15" s="7">
        <v>2000000</v>
      </c>
      <c r="E15" s="7">
        <v>1763236.76</v>
      </c>
      <c r="F15" s="28">
        <f t="shared" si="0"/>
        <v>0.88161838000000003</v>
      </c>
      <c r="G15" s="8">
        <v>1875269.83</v>
      </c>
      <c r="H15" s="9">
        <f t="shared" si="1"/>
        <v>-112033.07000000007</v>
      </c>
    </row>
    <row r="16" spans="1:8" x14ac:dyDescent="0.2">
      <c r="A16" s="6" t="s">
        <v>24</v>
      </c>
      <c r="B16" s="6" t="s">
        <v>25</v>
      </c>
      <c r="C16" s="7">
        <v>50000</v>
      </c>
      <c r="D16" s="7">
        <v>230000</v>
      </c>
      <c r="E16" s="7">
        <v>230010</v>
      </c>
      <c r="F16" s="28">
        <f t="shared" si="0"/>
        <v>1.0000434782608696</v>
      </c>
      <c r="G16" s="8">
        <v>270723</v>
      </c>
      <c r="H16" s="9">
        <f t="shared" si="1"/>
        <v>-40713</v>
      </c>
    </row>
    <row r="17" spans="1:8" x14ac:dyDescent="0.2">
      <c r="A17" s="6" t="s">
        <v>26</v>
      </c>
      <c r="B17" s="6" t="s">
        <v>27</v>
      </c>
      <c r="C17" s="7">
        <v>1200000</v>
      </c>
      <c r="D17" s="7">
        <v>1200000</v>
      </c>
      <c r="E17" s="7">
        <v>1128092</v>
      </c>
      <c r="F17" s="28">
        <f t="shared" si="0"/>
        <v>0.94007666666666667</v>
      </c>
      <c r="G17" s="8">
        <v>1123635</v>
      </c>
      <c r="H17" s="9">
        <f t="shared" si="1"/>
        <v>4457</v>
      </c>
    </row>
    <row r="18" spans="1:8" x14ac:dyDescent="0.2">
      <c r="A18" s="6" t="s">
        <v>28</v>
      </c>
      <c r="B18" s="6" t="s">
        <v>29</v>
      </c>
      <c r="C18" s="7">
        <v>130000</v>
      </c>
      <c r="D18" s="7">
        <v>470000</v>
      </c>
      <c r="E18" s="7">
        <v>469844</v>
      </c>
      <c r="F18" s="28">
        <f t="shared" si="0"/>
        <v>0.99966808510638294</v>
      </c>
      <c r="G18" s="8">
        <v>509518</v>
      </c>
      <c r="H18" s="9">
        <f t="shared" si="1"/>
        <v>-39674</v>
      </c>
    </row>
    <row r="19" spans="1:8" x14ac:dyDescent="0.2">
      <c r="A19" s="6" t="s">
        <v>30</v>
      </c>
      <c r="B19" s="6" t="s">
        <v>31</v>
      </c>
      <c r="C19" s="7">
        <v>2000000</v>
      </c>
      <c r="D19" s="7">
        <v>2000000</v>
      </c>
      <c r="E19" s="7">
        <v>1925685.67</v>
      </c>
      <c r="F19" s="28">
        <f t="shared" si="0"/>
        <v>0.96284283500000001</v>
      </c>
      <c r="G19" s="8">
        <v>2265835.9900000002</v>
      </c>
      <c r="H19" s="9">
        <f t="shared" si="1"/>
        <v>-340150.3200000003</v>
      </c>
    </row>
    <row r="20" spans="1:8" x14ac:dyDescent="0.2">
      <c r="A20" s="6" t="s">
        <v>32</v>
      </c>
      <c r="B20" s="6" t="s">
        <v>33</v>
      </c>
      <c r="C20" s="7">
        <v>1300000</v>
      </c>
      <c r="D20" s="7">
        <v>1300000</v>
      </c>
      <c r="E20" s="7">
        <v>1394500</v>
      </c>
      <c r="F20" s="28">
        <f t="shared" si="0"/>
        <v>1.0726923076923076</v>
      </c>
      <c r="G20" s="8">
        <v>1347080</v>
      </c>
      <c r="H20" s="9">
        <f t="shared" si="1"/>
        <v>47420</v>
      </c>
    </row>
    <row r="21" spans="1:8" x14ac:dyDescent="0.2">
      <c r="A21" s="6" t="s">
        <v>34</v>
      </c>
      <c r="B21" s="6" t="s">
        <v>35</v>
      </c>
      <c r="C21" s="7">
        <v>6000000</v>
      </c>
      <c r="D21" s="7">
        <v>27310000</v>
      </c>
      <c r="E21" s="7">
        <v>28975141.370000001</v>
      </c>
      <c r="F21" s="28">
        <f t="shared" si="0"/>
        <v>1.0609718553643355</v>
      </c>
      <c r="G21" s="8">
        <v>32714868.309999999</v>
      </c>
      <c r="H21" s="9">
        <f t="shared" si="1"/>
        <v>-3739726.9399999976</v>
      </c>
    </row>
    <row r="22" spans="1:8" x14ac:dyDescent="0.2">
      <c r="A22" s="6" t="s">
        <v>36</v>
      </c>
      <c r="B22" s="6" t="s">
        <v>37</v>
      </c>
      <c r="C22" s="7">
        <v>150000</v>
      </c>
      <c r="D22" s="7">
        <v>150000</v>
      </c>
      <c r="E22" s="7">
        <v>206450</v>
      </c>
      <c r="F22" s="28">
        <f t="shared" si="0"/>
        <v>1.3763333333333334</v>
      </c>
      <c r="G22" s="8">
        <v>109300</v>
      </c>
      <c r="H22" s="9">
        <f t="shared" si="1"/>
        <v>97150</v>
      </c>
    </row>
    <row r="23" spans="1:8" x14ac:dyDescent="0.2">
      <c r="A23" s="6" t="s">
        <v>38</v>
      </c>
      <c r="B23" s="6" t="s">
        <v>39</v>
      </c>
      <c r="C23" s="7">
        <v>14600000</v>
      </c>
      <c r="D23" s="7">
        <v>14600000</v>
      </c>
      <c r="E23" s="7">
        <v>15240615</v>
      </c>
      <c r="F23" s="28">
        <f t="shared" si="0"/>
        <v>1.0438777397260275</v>
      </c>
      <c r="G23" s="8">
        <v>14505255</v>
      </c>
      <c r="H23" s="9">
        <f t="shared" si="1"/>
        <v>735360</v>
      </c>
    </row>
    <row r="24" spans="1:8" x14ac:dyDescent="0.2">
      <c r="A24" s="6" t="s">
        <v>40</v>
      </c>
      <c r="B24" s="6" t="s">
        <v>41</v>
      </c>
      <c r="C24" s="7">
        <v>60000000</v>
      </c>
      <c r="D24" s="7">
        <v>60000000</v>
      </c>
      <c r="E24" s="7">
        <v>69420865.400000006</v>
      </c>
      <c r="F24" s="28">
        <f t="shared" si="0"/>
        <v>1.1570144233333335</v>
      </c>
      <c r="G24" s="8">
        <v>63323361.93</v>
      </c>
      <c r="H24" s="9">
        <f t="shared" si="1"/>
        <v>6097503.4700000063</v>
      </c>
    </row>
    <row r="25" spans="1:8" x14ac:dyDescent="0.2">
      <c r="A25" s="6" t="s">
        <v>42</v>
      </c>
      <c r="B25" s="6" t="s">
        <v>43</v>
      </c>
      <c r="C25" s="7"/>
      <c r="D25" s="7"/>
      <c r="E25" s="7"/>
      <c r="F25" s="28"/>
      <c r="G25" s="8">
        <v>5</v>
      </c>
      <c r="H25" s="9">
        <f t="shared" si="1"/>
        <v>-5</v>
      </c>
    </row>
    <row r="26" spans="1:8" x14ac:dyDescent="0.2">
      <c r="A26" s="6" t="s">
        <v>44</v>
      </c>
      <c r="B26" s="6" t="s">
        <v>45</v>
      </c>
      <c r="C26" s="7">
        <v>24143000</v>
      </c>
      <c r="D26" s="7">
        <v>24778000</v>
      </c>
      <c r="E26" s="7">
        <v>23547704.129999999</v>
      </c>
      <c r="F26" s="28">
        <f t="shared" si="0"/>
        <v>0.95034724876906929</v>
      </c>
      <c r="G26" s="8">
        <v>22579371.719999999</v>
      </c>
      <c r="H26" s="9">
        <f t="shared" si="1"/>
        <v>968332.41000000015</v>
      </c>
    </row>
    <row r="27" spans="1:8" x14ac:dyDescent="0.2">
      <c r="A27" s="6" t="s">
        <v>46</v>
      </c>
      <c r="B27" s="6" t="s">
        <v>47</v>
      </c>
      <c r="C27" s="7"/>
      <c r="D27" s="7"/>
      <c r="E27" s="7">
        <v>13511</v>
      </c>
      <c r="F27" s="28"/>
      <c r="G27" s="8"/>
      <c r="H27" s="9">
        <f t="shared" si="1"/>
        <v>13511</v>
      </c>
    </row>
    <row r="28" spans="1:8" x14ac:dyDescent="0.2">
      <c r="A28" s="6" t="s">
        <v>48</v>
      </c>
      <c r="B28" s="6" t="s">
        <v>49</v>
      </c>
      <c r="C28" s="7">
        <v>4338000</v>
      </c>
      <c r="D28" s="7">
        <v>4334000</v>
      </c>
      <c r="E28" s="7">
        <v>4335489</v>
      </c>
      <c r="F28" s="28">
        <f t="shared" si="0"/>
        <v>1.0003435625288417</v>
      </c>
      <c r="G28" s="8">
        <v>5371915.25</v>
      </c>
      <c r="H28" s="9">
        <f t="shared" si="1"/>
        <v>-1036426.25</v>
      </c>
    </row>
    <row r="29" spans="1:8" x14ac:dyDescent="0.2">
      <c r="A29" s="6" t="s">
        <v>50</v>
      </c>
      <c r="B29" s="6" t="s">
        <v>51</v>
      </c>
      <c r="C29" s="7"/>
      <c r="D29" s="7"/>
      <c r="E29" s="7">
        <v>42320</v>
      </c>
      <c r="F29" s="28"/>
      <c r="G29" s="8">
        <v>15140</v>
      </c>
      <c r="H29" s="9">
        <f t="shared" si="1"/>
        <v>27180</v>
      </c>
    </row>
    <row r="30" spans="1:8" x14ac:dyDescent="0.2">
      <c r="A30" s="6" t="s">
        <v>52</v>
      </c>
      <c r="B30" s="6" t="s">
        <v>53</v>
      </c>
      <c r="C30" s="7">
        <v>6716000</v>
      </c>
      <c r="D30" s="7">
        <v>6716000</v>
      </c>
      <c r="E30" s="7">
        <v>6710844.6299999999</v>
      </c>
      <c r="F30" s="28">
        <f t="shared" si="0"/>
        <v>0.99923237492555095</v>
      </c>
      <c r="G30" s="8">
        <v>6885960.1299999999</v>
      </c>
      <c r="H30" s="9">
        <f t="shared" si="1"/>
        <v>-175115.5</v>
      </c>
    </row>
    <row r="31" spans="1:8" x14ac:dyDescent="0.2">
      <c r="A31" s="6" t="s">
        <v>54</v>
      </c>
      <c r="B31" s="6" t="s">
        <v>55</v>
      </c>
      <c r="C31" s="7">
        <v>11579000</v>
      </c>
      <c r="D31" s="7">
        <v>11721000</v>
      </c>
      <c r="E31" s="7">
        <v>12884829.57</v>
      </c>
      <c r="F31" s="28">
        <f t="shared" si="0"/>
        <v>1.0992943921167135</v>
      </c>
      <c r="G31" s="8">
        <v>12381412.970000001</v>
      </c>
      <c r="H31" s="9">
        <f t="shared" si="1"/>
        <v>503416.59999999963</v>
      </c>
    </row>
    <row r="32" spans="1:8" x14ac:dyDescent="0.2">
      <c r="A32" s="6" t="s">
        <v>56</v>
      </c>
      <c r="B32" s="6" t="s">
        <v>57</v>
      </c>
      <c r="C32" s="7">
        <v>4445000</v>
      </c>
      <c r="D32" s="7">
        <v>4445000</v>
      </c>
      <c r="E32" s="7">
        <v>5442991.4299999997</v>
      </c>
      <c r="F32" s="28">
        <f t="shared" si="0"/>
        <v>1.2245200067491564</v>
      </c>
      <c r="G32" s="8">
        <v>5440058.6100000003</v>
      </c>
      <c r="H32" s="9">
        <f t="shared" si="1"/>
        <v>2932.8199999993667</v>
      </c>
    </row>
    <row r="33" spans="1:8" x14ac:dyDescent="0.2">
      <c r="A33" s="6" t="s">
        <v>58</v>
      </c>
      <c r="B33" s="6" t="s">
        <v>59</v>
      </c>
      <c r="C33" s="7">
        <v>5000000</v>
      </c>
      <c r="D33" s="7">
        <v>5000000</v>
      </c>
      <c r="E33" s="7">
        <v>436119.97</v>
      </c>
      <c r="F33" s="28">
        <f t="shared" si="0"/>
        <v>8.7223993999999999E-2</v>
      </c>
      <c r="G33" s="8">
        <v>911968.97</v>
      </c>
      <c r="H33" s="9">
        <f t="shared" si="1"/>
        <v>-475849</v>
      </c>
    </row>
    <row r="34" spans="1:8" x14ac:dyDescent="0.2">
      <c r="A34" s="6" t="s">
        <v>60</v>
      </c>
      <c r="B34" s="6" t="s">
        <v>61</v>
      </c>
      <c r="C34" s="7">
        <v>3500000</v>
      </c>
      <c r="D34" s="7">
        <v>3500000</v>
      </c>
      <c r="E34" s="7">
        <v>5642471.1399999997</v>
      </c>
      <c r="F34" s="28">
        <f t="shared" si="0"/>
        <v>1.6121346114285713</v>
      </c>
      <c r="G34" s="8">
        <v>5715202.7199999997</v>
      </c>
      <c r="H34" s="9">
        <f t="shared" si="1"/>
        <v>-72731.580000000075</v>
      </c>
    </row>
    <row r="35" spans="1:8" x14ac:dyDescent="0.2">
      <c r="A35" s="6" t="s">
        <v>62</v>
      </c>
      <c r="B35" s="6" t="s">
        <v>63</v>
      </c>
      <c r="C35" s="7">
        <v>8040000</v>
      </c>
      <c r="D35" s="7">
        <v>8040000</v>
      </c>
      <c r="E35" s="7">
        <v>5883770.9500000002</v>
      </c>
      <c r="F35" s="28">
        <f t="shared" si="0"/>
        <v>0.73181230721393042</v>
      </c>
      <c r="G35" s="8">
        <v>6541697.6500000004</v>
      </c>
      <c r="H35" s="9">
        <f t="shared" si="1"/>
        <v>-657926.70000000019</v>
      </c>
    </row>
    <row r="36" spans="1:8" x14ac:dyDescent="0.2">
      <c r="A36" s="6" t="s">
        <v>64</v>
      </c>
      <c r="B36" s="6" t="s">
        <v>65</v>
      </c>
      <c r="C36" s="7">
        <v>0</v>
      </c>
      <c r="D36" s="7">
        <v>3818000</v>
      </c>
      <c r="E36" s="7">
        <v>3823590.44</v>
      </c>
      <c r="F36" s="28">
        <f t="shared" si="0"/>
        <v>1.0014642325825038</v>
      </c>
      <c r="G36" s="8">
        <v>176233</v>
      </c>
      <c r="H36" s="9">
        <f t="shared" si="1"/>
        <v>3647357.44</v>
      </c>
    </row>
    <row r="37" spans="1:8" x14ac:dyDescent="0.2">
      <c r="A37" s="6" t="s">
        <v>66</v>
      </c>
      <c r="B37" s="6" t="s">
        <v>67</v>
      </c>
      <c r="C37" s="7">
        <v>10000</v>
      </c>
      <c r="D37" s="7">
        <v>10000</v>
      </c>
      <c r="E37" s="7">
        <v>220786</v>
      </c>
      <c r="F37" s="28">
        <f t="shared" si="0"/>
        <v>22.078600000000002</v>
      </c>
      <c r="G37" s="8">
        <v>128402</v>
      </c>
      <c r="H37" s="9">
        <f t="shared" si="1"/>
        <v>92384</v>
      </c>
    </row>
    <row r="38" spans="1:8" x14ac:dyDescent="0.2">
      <c r="A38" s="6" t="s">
        <v>68</v>
      </c>
      <c r="B38" s="6" t="s">
        <v>69</v>
      </c>
      <c r="C38" s="7">
        <v>0</v>
      </c>
      <c r="D38" s="7">
        <v>3204000</v>
      </c>
      <c r="E38" s="7">
        <v>3204000</v>
      </c>
      <c r="F38" s="28">
        <f t="shared" si="0"/>
        <v>1</v>
      </c>
      <c r="G38" s="8">
        <v>3640000</v>
      </c>
      <c r="H38" s="9">
        <f t="shared" si="1"/>
        <v>-436000</v>
      </c>
    </row>
    <row r="39" spans="1:8" x14ac:dyDescent="0.2">
      <c r="A39" s="6" t="s">
        <v>70</v>
      </c>
      <c r="B39" s="6" t="s">
        <v>71</v>
      </c>
      <c r="C39" s="7">
        <v>0</v>
      </c>
      <c r="D39" s="7">
        <v>2001000</v>
      </c>
      <c r="E39" s="7">
        <v>2458044</v>
      </c>
      <c r="F39" s="28">
        <f t="shared" si="0"/>
        <v>1.2284077961019491</v>
      </c>
      <c r="G39" s="8">
        <v>1698446</v>
      </c>
      <c r="H39" s="9">
        <f t="shared" si="1"/>
        <v>759598</v>
      </c>
    </row>
    <row r="40" spans="1:8" x14ac:dyDescent="0.2">
      <c r="A40" s="6" t="s">
        <v>72</v>
      </c>
      <c r="B40" s="6" t="s">
        <v>73</v>
      </c>
      <c r="C40" s="7">
        <v>0</v>
      </c>
      <c r="D40" s="7">
        <v>2224000</v>
      </c>
      <c r="E40" s="7">
        <v>4217391.53</v>
      </c>
      <c r="F40" s="28">
        <f t="shared" si="0"/>
        <v>1.8963091411870505</v>
      </c>
      <c r="G40" s="8">
        <v>2485460.62</v>
      </c>
      <c r="H40" s="9">
        <f t="shared" si="1"/>
        <v>1731930.9100000001</v>
      </c>
    </row>
    <row r="41" spans="1:8" x14ac:dyDescent="0.2">
      <c r="A41" s="6" t="s">
        <v>74</v>
      </c>
      <c r="B41" s="6" t="s">
        <v>75</v>
      </c>
      <c r="C41" s="7"/>
      <c r="D41" s="7"/>
      <c r="E41" s="7">
        <v>100</v>
      </c>
      <c r="F41" s="28"/>
      <c r="G41" s="8">
        <v>0</v>
      </c>
      <c r="H41" s="9">
        <f t="shared" si="1"/>
        <v>100</v>
      </c>
    </row>
    <row r="42" spans="1:8" x14ac:dyDescent="0.2">
      <c r="A42" s="6" t="s">
        <v>76</v>
      </c>
      <c r="B42" s="6" t="s">
        <v>77</v>
      </c>
      <c r="C42" s="7">
        <v>141600000</v>
      </c>
      <c r="D42" s="7">
        <v>30543000</v>
      </c>
      <c r="E42" s="7">
        <v>204498.75</v>
      </c>
      <c r="F42" s="28">
        <f t="shared" si="0"/>
        <v>6.6954375798055198E-3</v>
      </c>
      <c r="G42" s="8">
        <v>1436097.67</v>
      </c>
      <c r="H42" s="9">
        <f t="shared" si="1"/>
        <v>-1231598.92</v>
      </c>
    </row>
    <row r="43" spans="1:8" x14ac:dyDescent="0.2">
      <c r="A43" s="6" t="s">
        <v>78</v>
      </c>
      <c r="B43" s="6" t="s">
        <v>79</v>
      </c>
      <c r="C43" s="7">
        <v>226000</v>
      </c>
      <c r="D43" s="7">
        <v>226000</v>
      </c>
      <c r="E43" s="7">
        <v>187656.48</v>
      </c>
      <c r="F43" s="28">
        <f t="shared" si="0"/>
        <v>0.83033840707964601</v>
      </c>
      <c r="G43" s="8">
        <v>203557.87</v>
      </c>
      <c r="H43" s="9">
        <f t="shared" si="1"/>
        <v>-15901.389999999985</v>
      </c>
    </row>
    <row r="44" spans="1:8" x14ac:dyDescent="0.2">
      <c r="A44" s="6" t="s">
        <v>80</v>
      </c>
      <c r="B44" s="6" t="s">
        <v>81</v>
      </c>
      <c r="C44" s="7">
        <v>350000</v>
      </c>
      <c r="D44" s="7">
        <v>350000</v>
      </c>
      <c r="E44" s="7">
        <v>360451.69</v>
      </c>
      <c r="F44" s="28">
        <f t="shared" si="0"/>
        <v>1.0298619714285715</v>
      </c>
      <c r="G44" s="8">
        <v>342178.57</v>
      </c>
      <c r="H44" s="9">
        <f t="shared" si="1"/>
        <v>18273.119999999995</v>
      </c>
    </row>
    <row r="45" spans="1:8" x14ac:dyDescent="0.2">
      <c r="A45" s="6" t="s">
        <v>82</v>
      </c>
      <c r="B45" s="6" t="s">
        <v>83</v>
      </c>
      <c r="C45" s="7">
        <v>0</v>
      </c>
      <c r="D45" s="7">
        <v>2400000</v>
      </c>
      <c r="E45" s="7">
        <v>2400000</v>
      </c>
      <c r="F45" s="28">
        <f t="shared" si="0"/>
        <v>1</v>
      </c>
      <c r="G45" s="8"/>
      <c r="H45" s="9">
        <f t="shared" si="1"/>
        <v>2400000</v>
      </c>
    </row>
    <row r="46" spans="1:8" x14ac:dyDescent="0.2">
      <c r="A46" s="6" t="s">
        <v>84</v>
      </c>
      <c r="B46" s="6" t="s">
        <v>85</v>
      </c>
      <c r="C46" s="7">
        <v>1000000</v>
      </c>
      <c r="D46" s="7">
        <v>1000000</v>
      </c>
      <c r="E46" s="7">
        <v>634680.31000000006</v>
      </c>
      <c r="F46" s="28">
        <f t="shared" si="0"/>
        <v>0.63468031000000003</v>
      </c>
      <c r="G46" s="8">
        <v>783133.67</v>
      </c>
      <c r="H46" s="9">
        <f t="shared" si="1"/>
        <v>-148453.35999999999</v>
      </c>
    </row>
    <row r="47" spans="1:8" x14ac:dyDescent="0.2">
      <c r="A47" s="6" t="s">
        <v>86</v>
      </c>
      <c r="B47" s="6" t="s">
        <v>87</v>
      </c>
      <c r="C47" s="7">
        <v>10000000</v>
      </c>
      <c r="D47" s="7">
        <v>10600000</v>
      </c>
      <c r="E47" s="7">
        <v>11547388.189999999</v>
      </c>
      <c r="F47" s="28">
        <f t="shared" si="0"/>
        <v>1.0893762443396227</v>
      </c>
      <c r="G47" s="8">
        <v>17293329</v>
      </c>
      <c r="H47" s="9">
        <f t="shared" si="1"/>
        <v>-5745940.8100000005</v>
      </c>
    </row>
    <row r="48" spans="1:8" x14ac:dyDescent="0.2">
      <c r="A48" s="6" t="s">
        <v>88</v>
      </c>
      <c r="B48" s="6" t="s">
        <v>89</v>
      </c>
      <c r="C48" s="7">
        <v>400000</v>
      </c>
      <c r="D48" s="7">
        <v>400000</v>
      </c>
      <c r="E48" s="7">
        <v>699292.39</v>
      </c>
      <c r="F48" s="28">
        <f t="shared" si="0"/>
        <v>1.748230975</v>
      </c>
      <c r="G48" s="8">
        <v>2567116</v>
      </c>
      <c r="H48" s="9">
        <f t="shared" si="1"/>
        <v>-1867823.6099999999</v>
      </c>
    </row>
    <row r="49" spans="1:8" x14ac:dyDescent="0.2">
      <c r="A49" s="6" t="s">
        <v>90</v>
      </c>
      <c r="B49" s="6" t="s">
        <v>91</v>
      </c>
      <c r="C49" s="7">
        <v>50000</v>
      </c>
      <c r="D49" s="7">
        <v>670000</v>
      </c>
      <c r="E49" s="7">
        <v>613250</v>
      </c>
      <c r="F49" s="28">
        <f t="shared" si="0"/>
        <v>0.91529850746268659</v>
      </c>
      <c r="G49" s="8">
        <v>147215</v>
      </c>
      <c r="H49" s="9">
        <f t="shared" si="1"/>
        <v>466035</v>
      </c>
    </row>
    <row r="50" spans="1:8" x14ac:dyDescent="0.2">
      <c r="A50" s="6" t="s">
        <v>92</v>
      </c>
      <c r="B50" s="6" t="s">
        <v>93</v>
      </c>
      <c r="C50" s="7">
        <v>0</v>
      </c>
      <c r="D50" s="7">
        <v>2496000</v>
      </c>
      <c r="E50" s="7">
        <v>2496000</v>
      </c>
      <c r="F50" s="28">
        <f t="shared" si="0"/>
        <v>1</v>
      </c>
      <c r="G50" s="8">
        <v>2500000</v>
      </c>
      <c r="H50" s="9">
        <f t="shared" si="1"/>
        <v>-4000</v>
      </c>
    </row>
    <row r="51" spans="1:8" x14ac:dyDescent="0.2">
      <c r="A51" s="6" t="s">
        <v>94</v>
      </c>
      <c r="B51" s="6" t="s">
        <v>95</v>
      </c>
      <c r="C51" s="7">
        <v>0</v>
      </c>
      <c r="D51" s="7">
        <v>2417000</v>
      </c>
      <c r="E51" s="7">
        <v>2417000</v>
      </c>
      <c r="F51" s="28">
        <f t="shared" si="0"/>
        <v>1</v>
      </c>
      <c r="G51" s="8">
        <v>2383000</v>
      </c>
      <c r="H51" s="9">
        <f t="shared" si="1"/>
        <v>34000</v>
      </c>
    </row>
    <row r="52" spans="1:8" x14ac:dyDescent="0.2">
      <c r="A52" s="6" t="s">
        <v>96</v>
      </c>
      <c r="B52" s="6" t="s">
        <v>97</v>
      </c>
      <c r="C52" s="7">
        <v>41527000</v>
      </c>
      <c r="D52" s="7">
        <v>41447000</v>
      </c>
      <c r="E52" s="7">
        <v>41447000</v>
      </c>
      <c r="F52" s="28">
        <f t="shared" si="0"/>
        <v>1</v>
      </c>
      <c r="G52" s="8">
        <v>41527100</v>
      </c>
      <c r="H52" s="9">
        <f t="shared" si="1"/>
        <v>-80100</v>
      </c>
    </row>
    <row r="53" spans="1:8" x14ac:dyDescent="0.2">
      <c r="A53" s="6" t="s">
        <v>98</v>
      </c>
      <c r="B53" s="6" t="s">
        <v>99</v>
      </c>
      <c r="C53" s="7">
        <v>0</v>
      </c>
      <c r="D53" s="7">
        <v>38386000</v>
      </c>
      <c r="E53" s="7">
        <v>36949775.369999997</v>
      </c>
      <c r="F53" s="28">
        <f t="shared" si="0"/>
        <v>0.96258467592351371</v>
      </c>
      <c r="G53" s="8">
        <v>21746146.370000001</v>
      </c>
      <c r="H53" s="9">
        <f t="shared" si="1"/>
        <v>15203628.999999996</v>
      </c>
    </row>
    <row r="54" spans="1:8" x14ac:dyDescent="0.2">
      <c r="A54" s="6" t="s">
        <v>100</v>
      </c>
      <c r="B54" s="6" t="s">
        <v>101</v>
      </c>
      <c r="C54" s="7"/>
      <c r="D54" s="7"/>
      <c r="E54" s="7">
        <v>213750</v>
      </c>
      <c r="F54" s="28"/>
      <c r="G54" s="8">
        <v>1144794</v>
      </c>
      <c r="H54" s="9">
        <f t="shared" si="1"/>
        <v>-931044</v>
      </c>
    </row>
    <row r="55" spans="1:8" x14ac:dyDescent="0.2">
      <c r="A55" s="6" t="s">
        <v>102</v>
      </c>
      <c r="B55" s="6" t="s">
        <v>103</v>
      </c>
      <c r="C55" s="7">
        <v>0</v>
      </c>
      <c r="D55" s="7">
        <v>4070000</v>
      </c>
      <c r="E55" s="7">
        <v>4069086.06</v>
      </c>
      <c r="F55" s="28">
        <f t="shared" si="0"/>
        <v>0.99977544471744473</v>
      </c>
      <c r="G55" s="8">
        <v>5599801.9199999999</v>
      </c>
      <c r="H55" s="9">
        <f t="shared" si="1"/>
        <v>-1530715.8599999999</v>
      </c>
    </row>
    <row r="56" spans="1:8" x14ac:dyDescent="0.2">
      <c r="A56" s="6" t="s">
        <v>104</v>
      </c>
      <c r="B56" s="6" t="s">
        <v>105</v>
      </c>
      <c r="C56" s="7"/>
      <c r="D56" s="7"/>
      <c r="E56" s="7"/>
      <c r="F56" s="28"/>
      <c r="G56" s="8">
        <v>6034078.0800000001</v>
      </c>
      <c r="H56" s="9">
        <f t="shared" si="1"/>
        <v>-6034078.0800000001</v>
      </c>
    </row>
    <row r="57" spans="1:8" x14ac:dyDescent="0.2">
      <c r="A57" s="6" t="s">
        <v>106</v>
      </c>
      <c r="B57" s="6" t="s">
        <v>107</v>
      </c>
      <c r="C57" s="7"/>
      <c r="D57" s="7"/>
      <c r="E57" s="7">
        <v>1366462</v>
      </c>
      <c r="F57" s="28"/>
      <c r="G57" s="8">
        <v>1233229</v>
      </c>
      <c r="H57" s="9">
        <f t="shared" si="1"/>
        <v>133233</v>
      </c>
    </row>
    <row r="58" spans="1:8" x14ac:dyDescent="0.2">
      <c r="A58" s="6" t="s">
        <v>108</v>
      </c>
      <c r="B58" s="6" t="s">
        <v>109</v>
      </c>
      <c r="C58" s="7">
        <v>0</v>
      </c>
      <c r="D58" s="7">
        <v>2036000</v>
      </c>
      <c r="E58" s="7">
        <v>2034944.05</v>
      </c>
      <c r="F58" s="28">
        <f t="shared" si="0"/>
        <v>0.99948136051080549</v>
      </c>
      <c r="G58" s="8">
        <v>236184.5</v>
      </c>
      <c r="H58" s="9">
        <f t="shared" si="1"/>
        <v>1798759.55</v>
      </c>
    </row>
    <row r="59" spans="1:8" x14ac:dyDescent="0.2">
      <c r="A59" s="6" t="s">
        <v>110</v>
      </c>
      <c r="B59" s="6" t="s">
        <v>111</v>
      </c>
      <c r="C59" s="7">
        <v>0</v>
      </c>
      <c r="D59" s="7">
        <v>77689000</v>
      </c>
      <c r="E59" s="7">
        <v>77686332.620000005</v>
      </c>
      <c r="F59" s="28">
        <f t="shared" si="0"/>
        <v>0.99996566592439096</v>
      </c>
      <c r="G59" s="8">
        <v>59451059.939999998</v>
      </c>
      <c r="H59" s="9">
        <f t="shared" si="1"/>
        <v>18235272.680000007</v>
      </c>
    </row>
    <row r="60" spans="1:8" x14ac:dyDescent="0.2">
      <c r="A60" s="6" t="s">
        <v>112</v>
      </c>
      <c r="B60" s="6" t="s">
        <v>113</v>
      </c>
      <c r="C60" s="7">
        <v>0</v>
      </c>
      <c r="D60" s="7">
        <v>27681000</v>
      </c>
      <c r="E60" s="7">
        <v>27681262.370000001</v>
      </c>
      <c r="F60" s="28">
        <f t="shared" si="0"/>
        <v>1.0000094783425455</v>
      </c>
      <c r="G60" s="8">
        <v>18696930.800000001</v>
      </c>
      <c r="H60" s="9">
        <f t="shared" si="1"/>
        <v>8984331.5700000003</v>
      </c>
    </row>
    <row r="61" spans="1:8" x14ac:dyDescent="0.2">
      <c r="A61" s="6" t="s">
        <v>114</v>
      </c>
      <c r="B61" s="6" t="s">
        <v>115</v>
      </c>
      <c r="C61" s="7"/>
      <c r="D61" s="7"/>
      <c r="E61" s="7"/>
      <c r="F61" s="28"/>
      <c r="G61" s="8">
        <v>323151605.72000003</v>
      </c>
      <c r="H61" s="9">
        <f t="shared" si="1"/>
        <v>-323151605.72000003</v>
      </c>
    </row>
    <row r="62" spans="1:8" x14ac:dyDescent="0.2">
      <c r="A62" s="6" t="s">
        <v>116</v>
      </c>
      <c r="B62" s="6" t="s">
        <v>117</v>
      </c>
      <c r="C62" s="7">
        <v>110953000</v>
      </c>
      <c r="D62" s="7">
        <v>125145000</v>
      </c>
      <c r="E62" s="7">
        <v>109175732</v>
      </c>
      <c r="F62" s="28">
        <f t="shared" si="0"/>
        <v>0.87239387910024369</v>
      </c>
      <c r="G62" s="8">
        <v>102484767.5</v>
      </c>
      <c r="H62" s="9">
        <f t="shared" si="1"/>
        <v>6690964.5</v>
      </c>
    </row>
    <row r="63" spans="1:8" x14ac:dyDescent="0.2">
      <c r="A63" s="6" t="s">
        <v>118</v>
      </c>
      <c r="B63" s="6" t="s">
        <v>119</v>
      </c>
      <c r="C63" s="7">
        <v>350000</v>
      </c>
      <c r="D63" s="7">
        <v>418000</v>
      </c>
      <c r="E63" s="7">
        <v>187968</v>
      </c>
      <c r="F63" s="28">
        <f t="shared" si="0"/>
        <v>0.4496842105263158</v>
      </c>
      <c r="G63" s="8">
        <v>237689</v>
      </c>
      <c r="H63" s="9">
        <f t="shared" si="1"/>
        <v>-49721</v>
      </c>
    </row>
    <row r="64" spans="1:8" x14ac:dyDescent="0.2">
      <c r="A64" s="6" t="s">
        <v>120</v>
      </c>
      <c r="B64" s="6" t="s">
        <v>121</v>
      </c>
      <c r="C64" s="7">
        <v>2672000</v>
      </c>
      <c r="D64" s="7">
        <v>4105000</v>
      </c>
      <c r="E64" s="7">
        <v>2711980</v>
      </c>
      <c r="F64" s="28">
        <f t="shared" si="0"/>
        <v>0.66065286236297194</v>
      </c>
      <c r="G64" s="8">
        <v>3162861</v>
      </c>
      <c r="H64" s="9">
        <f t="shared" si="1"/>
        <v>-450881</v>
      </c>
    </row>
    <row r="65" spans="1:8" x14ac:dyDescent="0.2">
      <c r="A65" s="6" t="s">
        <v>122</v>
      </c>
      <c r="B65" s="6" t="s">
        <v>123</v>
      </c>
      <c r="C65" s="7">
        <v>4940000</v>
      </c>
      <c r="D65" s="7">
        <v>4940000</v>
      </c>
      <c r="E65" s="7">
        <v>3626320</v>
      </c>
      <c r="F65" s="28">
        <f t="shared" si="0"/>
        <v>0.73407287449392711</v>
      </c>
      <c r="G65" s="8">
        <v>3594887</v>
      </c>
      <c r="H65" s="9">
        <f t="shared" si="1"/>
        <v>31433</v>
      </c>
    </row>
    <row r="66" spans="1:8" x14ac:dyDescent="0.2">
      <c r="A66" s="6" t="s">
        <v>124</v>
      </c>
      <c r="B66" s="6" t="s">
        <v>125</v>
      </c>
      <c r="C66" s="7">
        <v>1000000</v>
      </c>
      <c r="D66" s="7">
        <v>1000000</v>
      </c>
      <c r="E66" s="7"/>
      <c r="F66" s="28">
        <f t="shared" si="0"/>
        <v>0</v>
      </c>
      <c r="G66" s="8"/>
      <c r="H66" s="9">
        <f t="shared" si="1"/>
        <v>0</v>
      </c>
    </row>
    <row r="67" spans="1:8" x14ac:dyDescent="0.2">
      <c r="A67" s="6" t="s">
        <v>126</v>
      </c>
      <c r="B67" s="6" t="s">
        <v>127</v>
      </c>
      <c r="C67" s="7">
        <v>29607000</v>
      </c>
      <c r="D67" s="7">
        <v>33140000</v>
      </c>
      <c r="E67" s="7">
        <v>27753155</v>
      </c>
      <c r="F67" s="28">
        <f t="shared" si="0"/>
        <v>0.83745187085093542</v>
      </c>
      <c r="G67" s="8">
        <v>25857201.25</v>
      </c>
      <c r="H67" s="9">
        <f t="shared" si="1"/>
        <v>1895953.75</v>
      </c>
    </row>
    <row r="68" spans="1:8" x14ac:dyDescent="0.2">
      <c r="A68" s="6" t="s">
        <v>128</v>
      </c>
      <c r="B68" s="6" t="s">
        <v>129</v>
      </c>
      <c r="C68" s="7">
        <v>10618000</v>
      </c>
      <c r="D68" s="7">
        <v>11934000</v>
      </c>
      <c r="E68" s="7">
        <v>10114149</v>
      </c>
      <c r="F68" s="28">
        <f t="shared" ref="F68:F70" si="2">E68/D68</f>
        <v>0.8475070387129211</v>
      </c>
      <c r="G68" s="8">
        <v>9499636.25</v>
      </c>
      <c r="H68" s="9">
        <f t="shared" si="1"/>
        <v>614512.75</v>
      </c>
    </row>
    <row r="69" spans="1:8" x14ac:dyDescent="0.2">
      <c r="A69" s="6" t="s">
        <v>130</v>
      </c>
      <c r="B69" s="6" t="s">
        <v>131</v>
      </c>
      <c r="C69" s="7">
        <v>550000</v>
      </c>
      <c r="D69" s="7">
        <v>550000</v>
      </c>
      <c r="E69" s="7">
        <v>456565</v>
      </c>
      <c r="F69" s="28">
        <f t="shared" si="2"/>
        <v>0.83011818181818187</v>
      </c>
      <c r="G69" s="8">
        <v>432200</v>
      </c>
      <c r="H69" s="9">
        <f t="shared" ref="H69:H136" si="3">E69-G69</f>
        <v>24365</v>
      </c>
    </row>
    <row r="70" spans="1:8" x14ac:dyDescent="0.2">
      <c r="A70" s="10" t="s">
        <v>304</v>
      </c>
      <c r="B70" s="10"/>
      <c r="C70" s="11">
        <v>830327000</v>
      </c>
      <c r="D70" s="11">
        <v>924590000</v>
      </c>
      <c r="E70" s="11">
        <v>947340334.00999999</v>
      </c>
      <c r="F70" s="29">
        <f t="shared" si="2"/>
        <v>1.0246058620685925</v>
      </c>
      <c r="G70" s="12">
        <v>1203481991.3800001</v>
      </c>
      <c r="H70" s="23">
        <f>E70-G70</f>
        <v>-256141657.37000012</v>
      </c>
    </row>
    <row r="71" spans="1:8" x14ac:dyDescent="0.2">
      <c r="A71" s="38"/>
      <c r="B71" s="39"/>
      <c r="C71" s="39"/>
      <c r="D71" s="39"/>
      <c r="E71" s="39"/>
      <c r="F71" s="39"/>
      <c r="G71" s="39"/>
      <c r="H71" s="40"/>
    </row>
    <row r="72" spans="1:8" ht="25.5" x14ac:dyDescent="0.2">
      <c r="A72" s="1" t="s">
        <v>301</v>
      </c>
      <c r="B72" s="1" t="s">
        <v>302</v>
      </c>
      <c r="C72" s="2" t="s">
        <v>295</v>
      </c>
      <c r="D72" s="2" t="s">
        <v>296</v>
      </c>
      <c r="E72" s="2" t="s">
        <v>297</v>
      </c>
      <c r="F72" s="3" t="s">
        <v>307</v>
      </c>
      <c r="G72" s="2" t="s">
        <v>299</v>
      </c>
      <c r="H72" s="2" t="s">
        <v>300</v>
      </c>
    </row>
    <row r="73" spans="1:8" x14ac:dyDescent="0.2">
      <c r="A73" s="35" t="s">
        <v>294</v>
      </c>
      <c r="B73" s="36"/>
      <c r="C73" s="36"/>
      <c r="D73" s="36"/>
      <c r="E73" s="36"/>
      <c r="F73" s="36"/>
      <c r="G73" s="36"/>
      <c r="H73" s="36"/>
    </row>
    <row r="74" spans="1:8" x14ac:dyDescent="0.2">
      <c r="A74" s="6" t="s">
        <v>132</v>
      </c>
      <c r="B74" s="6" t="s">
        <v>133</v>
      </c>
      <c r="C74" s="7">
        <v>5000</v>
      </c>
      <c r="D74" s="7">
        <v>72000</v>
      </c>
      <c r="E74" s="7">
        <v>46447</v>
      </c>
      <c r="F74" s="28">
        <f t="shared" ref="F74:F137" si="4">E74/D74</f>
        <v>0.64509722222222221</v>
      </c>
      <c r="G74" s="8">
        <v>5000</v>
      </c>
      <c r="H74" s="9">
        <f t="shared" si="3"/>
        <v>41447</v>
      </c>
    </row>
    <row r="75" spans="1:8" x14ac:dyDescent="0.2">
      <c r="A75" s="6" t="s">
        <v>134</v>
      </c>
      <c r="B75" s="6" t="s">
        <v>135</v>
      </c>
      <c r="C75" s="7">
        <v>300000</v>
      </c>
      <c r="D75" s="7">
        <v>298000</v>
      </c>
      <c r="E75" s="7">
        <v>266816.11</v>
      </c>
      <c r="F75" s="28">
        <f t="shared" si="4"/>
        <v>0.89535607382550331</v>
      </c>
      <c r="G75" s="8">
        <v>226771.53</v>
      </c>
      <c r="H75" s="9">
        <f t="shared" si="3"/>
        <v>40044.579999999987</v>
      </c>
    </row>
    <row r="76" spans="1:8" x14ac:dyDescent="0.2">
      <c r="A76" s="6" t="s">
        <v>136</v>
      </c>
      <c r="B76" s="6" t="s">
        <v>137</v>
      </c>
      <c r="C76" s="7">
        <v>8000</v>
      </c>
      <c r="D76" s="7">
        <v>8000</v>
      </c>
      <c r="E76" s="7">
        <v>4195</v>
      </c>
      <c r="F76" s="28">
        <f t="shared" si="4"/>
        <v>0.52437500000000004</v>
      </c>
      <c r="G76" s="8">
        <v>4919</v>
      </c>
      <c r="H76" s="9">
        <f t="shared" si="3"/>
        <v>-724</v>
      </c>
    </row>
    <row r="77" spans="1:8" x14ac:dyDescent="0.2">
      <c r="A77" s="6" t="s">
        <v>138</v>
      </c>
      <c r="B77" s="6" t="s">
        <v>139</v>
      </c>
      <c r="C77" s="7">
        <v>705000</v>
      </c>
      <c r="D77" s="7">
        <v>705000</v>
      </c>
      <c r="E77" s="7">
        <v>650106.11</v>
      </c>
      <c r="F77" s="28">
        <f t="shared" si="4"/>
        <v>0.92213632624113473</v>
      </c>
      <c r="G77" s="8">
        <v>718196</v>
      </c>
      <c r="H77" s="9">
        <f t="shared" si="3"/>
        <v>-68089.890000000014</v>
      </c>
    </row>
    <row r="78" spans="1:8" x14ac:dyDescent="0.2">
      <c r="A78" s="6" t="s">
        <v>140</v>
      </c>
      <c r="B78" s="6" t="s">
        <v>141</v>
      </c>
      <c r="C78" s="7">
        <v>225000</v>
      </c>
      <c r="D78" s="7">
        <v>529000</v>
      </c>
      <c r="E78" s="7">
        <v>469632.3</v>
      </c>
      <c r="F78" s="28">
        <f t="shared" si="4"/>
        <v>0.88777372400756138</v>
      </c>
      <c r="G78" s="8">
        <v>195445.7</v>
      </c>
      <c r="H78" s="9">
        <f t="shared" si="3"/>
        <v>274186.59999999998</v>
      </c>
    </row>
    <row r="79" spans="1:8" x14ac:dyDescent="0.2">
      <c r="A79" s="6" t="s">
        <v>142</v>
      </c>
      <c r="B79" s="6" t="s">
        <v>143</v>
      </c>
      <c r="C79" s="7">
        <v>3611000</v>
      </c>
      <c r="D79" s="7">
        <v>6506000</v>
      </c>
      <c r="E79" s="7">
        <v>5373702.2599999998</v>
      </c>
      <c r="F79" s="28">
        <f t="shared" si="4"/>
        <v>0.82596099907777432</v>
      </c>
      <c r="G79" s="8">
        <v>5643042.1399999997</v>
      </c>
      <c r="H79" s="9">
        <f t="shared" si="3"/>
        <v>-269339.87999999989</v>
      </c>
    </row>
    <row r="80" spans="1:8" x14ac:dyDescent="0.2">
      <c r="A80" s="6" t="s">
        <v>144</v>
      </c>
      <c r="B80" s="6" t="s">
        <v>145</v>
      </c>
      <c r="C80" s="7">
        <v>7778000</v>
      </c>
      <c r="D80" s="7">
        <v>11824000</v>
      </c>
      <c r="E80" s="7">
        <v>9475117.4199999999</v>
      </c>
      <c r="F80" s="28">
        <f t="shared" si="4"/>
        <v>0.80134619587280109</v>
      </c>
      <c r="G80" s="8">
        <v>7835939.9400000004</v>
      </c>
      <c r="H80" s="9">
        <f t="shared" si="3"/>
        <v>1639177.4799999995</v>
      </c>
    </row>
    <row r="81" spans="1:8" x14ac:dyDescent="0.2">
      <c r="A81" s="6" t="s">
        <v>146</v>
      </c>
      <c r="B81" s="6" t="s">
        <v>147</v>
      </c>
      <c r="C81" s="7">
        <v>6000000</v>
      </c>
      <c r="D81" s="7">
        <v>5000000</v>
      </c>
      <c r="E81" s="7">
        <v>2690750</v>
      </c>
      <c r="F81" s="28">
        <f t="shared" si="4"/>
        <v>0.53815000000000002</v>
      </c>
      <c r="G81" s="8">
        <v>3532875.32</v>
      </c>
      <c r="H81" s="9">
        <f t="shared" si="3"/>
        <v>-842125.31999999983</v>
      </c>
    </row>
    <row r="82" spans="1:8" x14ac:dyDescent="0.2">
      <c r="A82" s="6" t="s">
        <v>148</v>
      </c>
      <c r="B82" s="6" t="s">
        <v>149</v>
      </c>
      <c r="C82" s="7">
        <v>3000</v>
      </c>
      <c r="D82" s="7">
        <v>3000</v>
      </c>
      <c r="E82" s="7">
        <v>47.34</v>
      </c>
      <c r="F82" s="28">
        <f t="shared" si="4"/>
        <v>1.5780000000000002E-2</v>
      </c>
      <c r="G82" s="8">
        <v>1313.39</v>
      </c>
      <c r="H82" s="9">
        <f t="shared" si="3"/>
        <v>-1266.0500000000002</v>
      </c>
    </row>
    <row r="83" spans="1:8" x14ac:dyDescent="0.2">
      <c r="A83" s="6" t="s">
        <v>150</v>
      </c>
      <c r="B83" s="6" t="s">
        <v>151</v>
      </c>
      <c r="C83" s="7">
        <v>2978000</v>
      </c>
      <c r="D83" s="7">
        <v>3024000</v>
      </c>
      <c r="E83" s="7">
        <v>2399430</v>
      </c>
      <c r="F83" s="28">
        <f t="shared" si="4"/>
        <v>0.79346230158730158</v>
      </c>
      <c r="G83" s="8">
        <v>2848850.38</v>
      </c>
      <c r="H83" s="9">
        <f t="shared" si="3"/>
        <v>-449420.37999999989</v>
      </c>
    </row>
    <row r="84" spans="1:8" x14ac:dyDescent="0.2">
      <c r="A84" s="6" t="s">
        <v>152</v>
      </c>
      <c r="B84" s="6" t="s">
        <v>153</v>
      </c>
      <c r="C84" s="7">
        <v>11092000</v>
      </c>
      <c r="D84" s="7">
        <v>10107000</v>
      </c>
      <c r="E84" s="7">
        <v>8115841.5199999996</v>
      </c>
      <c r="F84" s="28">
        <f t="shared" si="4"/>
        <v>0.80299213614326703</v>
      </c>
      <c r="G84" s="8">
        <v>8299435.8399999999</v>
      </c>
      <c r="H84" s="9">
        <f t="shared" si="3"/>
        <v>-183594.3200000003</v>
      </c>
    </row>
    <row r="85" spans="1:8" x14ac:dyDescent="0.2">
      <c r="A85" s="6" t="s">
        <v>154</v>
      </c>
      <c r="B85" s="6" t="s">
        <v>155</v>
      </c>
      <c r="C85" s="7">
        <v>2780000</v>
      </c>
      <c r="D85" s="7">
        <v>2465000</v>
      </c>
      <c r="E85" s="7">
        <v>1587900</v>
      </c>
      <c r="F85" s="28">
        <f t="shared" si="4"/>
        <v>0.64417849898580126</v>
      </c>
      <c r="G85" s="8">
        <v>2056672.13</v>
      </c>
      <c r="H85" s="9">
        <f t="shared" si="3"/>
        <v>-468772.12999999989</v>
      </c>
    </row>
    <row r="86" spans="1:8" x14ac:dyDescent="0.2">
      <c r="A86" s="6" t="s">
        <v>156</v>
      </c>
      <c r="B86" s="6" t="s">
        <v>157</v>
      </c>
      <c r="C86" s="7">
        <v>4650000</v>
      </c>
      <c r="D86" s="7">
        <v>4928000</v>
      </c>
      <c r="E86" s="7">
        <v>4000268.11</v>
      </c>
      <c r="F86" s="28">
        <f t="shared" si="4"/>
        <v>0.81174271712662338</v>
      </c>
      <c r="G86" s="8">
        <v>4082643.03</v>
      </c>
      <c r="H86" s="9">
        <f t="shared" si="3"/>
        <v>-82374.919999999925</v>
      </c>
    </row>
    <row r="87" spans="1:8" x14ac:dyDescent="0.2">
      <c r="A87" s="6" t="s">
        <v>158</v>
      </c>
      <c r="B87" s="6" t="s">
        <v>159</v>
      </c>
      <c r="C87" s="7">
        <v>1555000</v>
      </c>
      <c r="D87" s="7">
        <v>1610000</v>
      </c>
      <c r="E87" s="7">
        <v>1445890.4</v>
      </c>
      <c r="F87" s="28">
        <f t="shared" si="4"/>
        <v>0.89806857142857133</v>
      </c>
      <c r="G87" s="8">
        <v>1429645.88</v>
      </c>
      <c r="H87" s="9">
        <f t="shared" si="3"/>
        <v>16244.520000000019</v>
      </c>
    </row>
    <row r="88" spans="1:8" x14ac:dyDescent="0.2">
      <c r="A88" s="6" t="s">
        <v>160</v>
      </c>
      <c r="B88" s="6" t="s">
        <v>161</v>
      </c>
      <c r="C88" s="7">
        <v>1403000</v>
      </c>
      <c r="D88" s="7">
        <v>1546000</v>
      </c>
      <c r="E88" s="7">
        <v>1410212</v>
      </c>
      <c r="F88" s="28">
        <f t="shared" si="4"/>
        <v>0.91216817593790422</v>
      </c>
      <c r="G88" s="8">
        <v>1420317.7</v>
      </c>
      <c r="H88" s="9">
        <f t="shared" si="3"/>
        <v>-10105.699999999953</v>
      </c>
    </row>
    <row r="89" spans="1:8" x14ac:dyDescent="0.2">
      <c r="A89" s="6" t="s">
        <v>162</v>
      </c>
      <c r="B89" s="6" t="s">
        <v>163</v>
      </c>
      <c r="C89" s="7">
        <v>1589000</v>
      </c>
      <c r="D89" s="7">
        <v>1619000</v>
      </c>
      <c r="E89" s="7">
        <v>1256310.55</v>
      </c>
      <c r="F89" s="28">
        <f t="shared" si="4"/>
        <v>0.77597933909820882</v>
      </c>
      <c r="G89" s="8">
        <v>1360438.21</v>
      </c>
      <c r="H89" s="9">
        <f t="shared" si="3"/>
        <v>-104127.65999999992</v>
      </c>
    </row>
    <row r="90" spans="1:8" x14ac:dyDescent="0.2">
      <c r="A90" s="6" t="s">
        <v>164</v>
      </c>
      <c r="B90" s="6" t="s">
        <v>165</v>
      </c>
      <c r="C90" s="7">
        <v>4646000</v>
      </c>
      <c r="D90" s="7">
        <v>5678000</v>
      </c>
      <c r="E90" s="7">
        <v>4956385.7300000004</v>
      </c>
      <c r="F90" s="28">
        <f t="shared" si="4"/>
        <v>0.87291048432546681</v>
      </c>
      <c r="G90" s="8">
        <v>3615556.27</v>
      </c>
      <c r="H90" s="9">
        <f t="shared" si="3"/>
        <v>1340829.4600000004</v>
      </c>
    </row>
    <row r="91" spans="1:8" x14ac:dyDescent="0.2">
      <c r="A91" s="6" t="s">
        <v>166</v>
      </c>
      <c r="B91" s="6" t="s">
        <v>167</v>
      </c>
      <c r="C91" s="7">
        <v>796000</v>
      </c>
      <c r="D91" s="7">
        <v>1072000</v>
      </c>
      <c r="E91" s="7">
        <v>856212.92</v>
      </c>
      <c r="F91" s="28">
        <f t="shared" si="4"/>
        <v>0.79870608208955229</v>
      </c>
      <c r="G91" s="8">
        <v>544029.66</v>
      </c>
      <c r="H91" s="9">
        <f t="shared" si="3"/>
        <v>312183.26</v>
      </c>
    </row>
    <row r="92" spans="1:8" x14ac:dyDescent="0.2">
      <c r="A92" s="6" t="s">
        <v>168</v>
      </c>
      <c r="B92" s="6" t="s">
        <v>169</v>
      </c>
      <c r="C92" s="7">
        <v>2830000</v>
      </c>
      <c r="D92" s="7">
        <v>2670000</v>
      </c>
      <c r="E92" s="7">
        <v>900896.61</v>
      </c>
      <c r="F92" s="28">
        <f t="shared" si="4"/>
        <v>0.33741446067415731</v>
      </c>
      <c r="G92" s="8">
        <v>1138873.17</v>
      </c>
      <c r="H92" s="9">
        <f t="shared" si="3"/>
        <v>-237976.55999999994</v>
      </c>
    </row>
    <row r="93" spans="1:8" x14ac:dyDescent="0.2">
      <c r="A93" s="6" t="s">
        <v>170</v>
      </c>
      <c r="B93" s="6" t="s">
        <v>171</v>
      </c>
      <c r="C93" s="7">
        <v>1870000</v>
      </c>
      <c r="D93" s="7">
        <v>2967000</v>
      </c>
      <c r="E93" s="7">
        <v>2138939.2999999998</v>
      </c>
      <c r="F93" s="28">
        <f t="shared" si="4"/>
        <v>0.72090977418267599</v>
      </c>
      <c r="G93" s="8">
        <v>1978471.1</v>
      </c>
      <c r="H93" s="9">
        <f t="shared" si="3"/>
        <v>160468.19999999972</v>
      </c>
    </row>
    <row r="94" spans="1:8" x14ac:dyDescent="0.2">
      <c r="A94" s="6" t="s">
        <v>172</v>
      </c>
      <c r="B94" s="6" t="s">
        <v>173</v>
      </c>
      <c r="C94" s="7">
        <v>450000</v>
      </c>
      <c r="D94" s="7">
        <v>663000</v>
      </c>
      <c r="E94" s="7">
        <v>661968</v>
      </c>
      <c r="F94" s="28">
        <f t="shared" si="4"/>
        <v>0.9984434389140272</v>
      </c>
      <c r="G94" s="8">
        <v>318991</v>
      </c>
      <c r="H94" s="9">
        <f t="shared" si="3"/>
        <v>342977</v>
      </c>
    </row>
    <row r="95" spans="1:8" x14ac:dyDescent="0.2">
      <c r="A95" s="6" t="s">
        <v>174</v>
      </c>
      <c r="B95" s="6" t="s">
        <v>175</v>
      </c>
      <c r="C95" s="7">
        <v>78261000</v>
      </c>
      <c r="D95" s="7">
        <v>80721000</v>
      </c>
      <c r="E95" s="7">
        <v>56044636.600000001</v>
      </c>
      <c r="F95" s="28">
        <f t="shared" si="4"/>
        <v>0.69430057358060482</v>
      </c>
      <c r="G95" s="8">
        <v>56298660.200000003</v>
      </c>
      <c r="H95" s="9">
        <f t="shared" si="3"/>
        <v>-254023.60000000149</v>
      </c>
    </row>
    <row r="96" spans="1:8" x14ac:dyDescent="0.2">
      <c r="A96" s="6" t="s">
        <v>176</v>
      </c>
      <c r="B96" s="6" t="s">
        <v>177</v>
      </c>
      <c r="C96" s="7">
        <v>25357000</v>
      </c>
      <c r="D96" s="7">
        <v>29371000</v>
      </c>
      <c r="E96" s="7">
        <v>28029844.399999999</v>
      </c>
      <c r="F96" s="28">
        <f t="shared" si="4"/>
        <v>0.9543374212658744</v>
      </c>
      <c r="G96" s="8">
        <v>26145994.550000001</v>
      </c>
      <c r="H96" s="9">
        <f t="shared" si="3"/>
        <v>1883849.8499999978</v>
      </c>
    </row>
    <row r="97" spans="1:8" x14ac:dyDescent="0.2">
      <c r="A97" s="6" t="s">
        <v>178</v>
      </c>
      <c r="B97" s="6" t="s">
        <v>179</v>
      </c>
      <c r="C97" s="7">
        <v>1100000</v>
      </c>
      <c r="D97" s="7">
        <v>1189000</v>
      </c>
      <c r="E97" s="7">
        <v>1084405.06</v>
      </c>
      <c r="F97" s="28">
        <f t="shared" si="4"/>
        <v>0.91203116904962156</v>
      </c>
      <c r="G97" s="8">
        <v>705219.65</v>
      </c>
      <c r="H97" s="9">
        <f t="shared" si="3"/>
        <v>379185.41000000003</v>
      </c>
    </row>
    <row r="98" spans="1:8" x14ac:dyDescent="0.2">
      <c r="A98" s="6" t="s">
        <v>180</v>
      </c>
      <c r="B98" s="6" t="s">
        <v>181</v>
      </c>
      <c r="C98" s="7">
        <v>459000</v>
      </c>
      <c r="D98" s="7">
        <v>588000</v>
      </c>
      <c r="E98" s="7">
        <v>404575.32</v>
      </c>
      <c r="F98" s="28">
        <f t="shared" si="4"/>
        <v>0.68805326530612243</v>
      </c>
      <c r="G98" s="8">
        <v>367356.72</v>
      </c>
      <c r="H98" s="9">
        <f t="shared" si="3"/>
        <v>37218.600000000035</v>
      </c>
    </row>
    <row r="99" spans="1:8" x14ac:dyDescent="0.2">
      <c r="A99" s="6" t="s">
        <v>182</v>
      </c>
      <c r="B99" s="6" t="s">
        <v>183</v>
      </c>
      <c r="C99" s="7">
        <v>771000</v>
      </c>
      <c r="D99" s="7">
        <v>951000</v>
      </c>
      <c r="E99" s="7">
        <v>690705.09</v>
      </c>
      <c r="F99" s="28">
        <f t="shared" si="4"/>
        <v>0.72629347003154576</v>
      </c>
      <c r="G99" s="8">
        <v>710501.62</v>
      </c>
      <c r="H99" s="9">
        <f t="shared" si="3"/>
        <v>-19796.530000000028</v>
      </c>
    </row>
    <row r="100" spans="1:8" x14ac:dyDescent="0.2">
      <c r="A100" s="6" t="s">
        <v>184</v>
      </c>
      <c r="B100" s="6" t="s">
        <v>185</v>
      </c>
      <c r="C100" s="7">
        <v>1160000</v>
      </c>
      <c r="D100" s="7">
        <v>1160000</v>
      </c>
      <c r="E100" s="7">
        <v>1070272.3999999999</v>
      </c>
      <c r="F100" s="28">
        <f t="shared" si="4"/>
        <v>0.92264862068965514</v>
      </c>
      <c r="G100" s="8">
        <v>1068769.24</v>
      </c>
      <c r="H100" s="9">
        <f t="shared" si="3"/>
        <v>1503.1599999999162</v>
      </c>
    </row>
    <row r="101" spans="1:8" x14ac:dyDescent="0.2">
      <c r="A101" s="6" t="s">
        <v>186</v>
      </c>
      <c r="B101" s="6" t="s">
        <v>187</v>
      </c>
      <c r="C101" s="7">
        <v>261000</v>
      </c>
      <c r="D101" s="7">
        <v>261000</v>
      </c>
      <c r="E101" s="7">
        <v>126840</v>
      </c>
      <c r="F101" s="28">
        <f t="shared" si="4"/>
        <v>0.48597701149425288</v>
      </c>
      <c r="G101" s="8">
        <v>163019.10999999999</v>
      </c>
      <c r="H101" s="9">
        <f t="shared" si="3"/>
        <v>-36179.109999999986</v>
      </c>
    </row>
    <row r="102" spans="1:8" x14ac:dyDescent="0.2">
      <c r="A102" s="6" t="s">
        <v>188</v>
      </c>
      <c r="B102" s="6" t="s">
        <v>189</v>
      </c>
      <c r="C102" s="7">
        <v>879000</v>
      </c>
      <c r="D102" s="7">
        <v>841000</v>
      </c>
      <c r="E102" s="7">
        <v>271588.42</v>
      </c>
      <c r="F102" s="28">
        <f t="shared" si="4"/>
        <v>0.32293510107015455</v>
      </c>
      <c r="G102" s="8">
        <v>935842.89</v>
      </c>
      <c r="H102" s="9">
        <f t="shared" si="3"/>
        <v>-664254.47</v>
      </c>
    </row>
    <row r="103" spans="1:8" x14ac:dyDescent="0.2">
      <c r="A103" s="6" t="s">
        <v>190</v>
      </c>
      <c r="B103" s="6" t="s">
        <v>191</v>
      </c>
      <c r="C103" s="7">
        <v>681000</v>
      </c>
      <c r="D103" s="7">
        <v>701000</v>
      </c>
      <c r="E103" s="7">
        <v>337687</v>
      </c>
      <c r="F103" s="28">
        <f t="shared" si="4"/>
        <v>0.48172182596291013</v>
      </c>
      <c r="G103" s="8">
        <v>311203</v>
      </c>
      <c r="H103" s="9">
        <f t="shared" si="3"/>
        <v>26484</v>
      </c>
    </row>
    <row r="104" spans="1:8" x14ac:dyDescent="0.2">
      <c r="A104" s="6" t="s">
        <v>192</v>
      </c>
      <c r="B104" s="6" t="s">
        <v>193</v>
      </c>
      <c r="C104" s="7">
        <v>0</v>
      </c>
      <c r="D104" s="7">
        <v>185000</v>
      </c>
      <c r="E104" s="7">
        <v>184050</v>
      </c>
      <c r="F104" s="28">
        <f t="shared" si="4"/>
        <v>0.99486486486486492</v>
      </c>
      <c r="G104" s="8"/>
      <c r="H104" s="9">
        <f t="shared" si="3"/>
        <v>184050</v>
      </c>
    </row>
    <row r="105" spans="1:8" x14ac:dyDescent="0.2">
      <c r="A105" s="6" t="s">
        <v>194</v>
      </c>
      <c r="B105" s="6" t="s">
        <v>195</v>
      </c>
      <c r="C105" s="7">
        <v>0</v>
      </c>
      <c r="D105" s="7">
        <v>100000</v>
      </c>
      <c r="E105" s="7">
        <v>100000</v>
      </c>
      <c r="F105" s="28">
        <f t="shared" si="4"/>
        <v>1</v>
      </c>
      <c r="G105" s="8">
        <v>155000</v>
      </c>
      <c r="H105" s="9">
        <f t="shared" si="3"/>
        <v>-55000</v>
      </c>
    </row>
    <row r="106" spans="1:8" x14ac:dyDescent="0.2">
      <c r="A106" s="6" t="s">
        <v>196</v>
      </c>
      <c r="B106" s="6" t="s">
        <v>197</v>
      </c>
      <c r="C106" s="7">
        <v>91493000</v>
      </c>
      <c r="D106" s="7">
        <v>102689000</v>
      </c>
      <c r="E106" s="7">
        <v>102689550</v>
      </c>
      <c r="F106" s="28">
        <f t="shared" si="4"/>
        <v>1.0000053559777582</v>
      </c>
      <c r="G106" s="8">
        <v>115708950</v>
      </c>
      <c r="H106" s="9">
        <f t="shared" si="3"/>
        <v>-13019400</v>
      </c>
    </row>
    <row r="107" spans="1:8" x14ac:dyDescent="0.2">
      <c r="A107" s="6" t="s">
        <v>198</v>
      </c>
      <c r="B107" s="6" t="s">
        <v>199</v>
      </c>
      <c r="C107" s="7">
        <v>0</v>
      </c>
      <c r="D107" s="7">
        <v>90000</v>
      </c>
      <c r="E107" s="7">
        <v>90000</v>
      </c>
      <c r="F107" s="28">
        <f t="shared" si="4"/>
        <v>1</v>
      </c>
      <c r="G107" s="8">
        <v>140000</v>
      </c>
      <c r="H107" s="9">
        <f t="shared" si="3"/>
        <v>-50000</v>
      </c>
    </row>
    <row r="108" spans="1:8" x14ac:dyDescent="0.2">
      <c r="A108" s="6" t="s">
        <v>200</v>
      </c>
      <c r="B108" s="6" t="s">
        <v>201</v>
      </c>
      <c r="C108" s="7">
        <v>20000</v>
      </c>
      <c r="D108" s="7">
        <v>9563000</v>
      </c>
      <c r="E108" s="7">
        <v>9541685</v>
      </c>
      <c r="F108" s="28">
        <f t="shared" si="4"/>
        <v>0.99777109693610788</v>
      </c>
      <c r="G108" s="8">
        <v>7518933</v>
      </c>
      <c r="H108" s="9">
        <f t="shared" si="3"/>
        <v>2022752</v>
      </c>
    </row>
    <row r="109" spans="1:8" x14ac:dyDescent="0.2">
      <c r="A109" s="6" t="s">
        <v>202</v>
      </c>
      <c r="B109" s="6" t="s">
        <v>203</v>
      </c>
      <c r="C109" s="7"/>
      <c r="D109" s="7"/>
      <c r="E109" s="7"/>
      <c r="F109" s="28"/>
      <c r="G109" s="8">
        <v>25000</v>
      </c>
      <c r="H109" s="9">
        <f t="shared" si="3"/>
        <v>-25000</v>
      </c>
    </row>
    <row r="110" spans="1:8" x14ac:dyDescent="0.2">
      <c r="A110" s="6" t="s">
        <v>204</v>
      </c>
      <c r="B110" s="6" t="s">
        <v>205</v>
      </c>
      <c r="C110" s="7">
        <v>20445000</v>
      </c>
      <c r="D110" s="7">
        <v>1114000</v>
      </c>
      <c r="E110" s="7">
        <v>672223.6</v>
      </c>
      <c r="F110" s="28">
        <f t="shared" si="4"/>
        <v>0.60343231597845604</v>
      </c>
      <c r="G110" s="8">
        <v>1653027</v>
      </c>
      <c r="H110" s="9">
        <f t="shared" si="3"/>
        <v>-980803.4</v>
      </c>
    </row>
    <row r="111" spans="1:8" x14ac:dyDescent="0.2">
      <c r="A111" s="6" t="s">
        <v>206</v>
      </c>
      <c r="B111" s="6" t="s">
        <v>207</v>
      </c>
      <c r="C111" s="7">
        <v>0</v>
      </c>
      <c r="D111" s="7">
        <v>100000</v>
      </c>
      <c r="E111" s="7">
        <v>100000</v>
      </c>
      <c r="F111" s="28">
        <f t="shared" si="4"/>
        <v>1</v>
      </c>
      <c r="G111" s="8"/>
      <c r="H111" s="9">
        <f t="shared" si="3"/>
        <v>100000</v>
      </c>
    </row>
    <row r="112" spans="1:8" x14ac:dyDescent="0.2">
      <c r="A112" s="6" t="s">
        <v>208</v>
      </c>
      <c r="B112" s="6" t="s">
        <v>209</v>
      </c>
      <c r="C112" s="7"/>
      <c r="D112" s="7"/>
      <c r="E112" s="7"/>
      <c r="F112" s="28"/>
      <c r="G112" s="8">
        <v>25000</v>
      </c>
      <c r="H112" s="9">
        <f t="shared" si="3"/>
        <v>-25000</v>
      </c>
    </row>
    <row r="113" spans="1:8" x14ac:dyDescent="0.2">
      <c r="A113" s="6" t="s">
        <v>210</v>
      </c>
      <c r="B113" s="6" t="s">
        <v>211</v>
      </c>
      <c r="C113" s="7">
        <v>213759000</v>
      </c>
      <c r="D113" s="7">
        <v>213872000</v>
      </c>
      <c r="E113" s="7">
        <v>213840941</v>
      </c>
      <c r="F113" s="28">
        <f t="shared" si="4"/>
        <v>0.99985477762399944</v>
      </c>
      <c r="G113" s="8">
        <v>218692117</v>
      </c>
      <c r="H113" s="9">
        <f t="shared" si="3"/>
        <v>-4851176</v>
      </c>
    </row>
    <row r="114" spans="1:8" x14ac:dyDescent="0.2">
      <c r="A114" s="6" t="s">
        <v>212</v>
      </c>
      <c r="B114" s="6" t="s">
        <v>213</v>
      </c>
      <c r="C114" s="7">
        <v>0</v>
      </c>
      <c r="D114" s="7">
        <v>22000</v>
      </c>
      <c r="E114" s="7">
        <v>22000</v>
      </c>
      <c r="F114" s="28">
        <f t="shared" si="4"/>
        <v>1</v>
      </c>
      <c r="G114" s="8"/>
      <c r="H114" s="9">
        <f t="shared" si="3"/>
        <v>22000</v>
      </c>
    </row>
    <row r="115" spans="1:8" x14ac:dyDescent="0.2">
      <c r="A115" s="6" t="s">
        <v>214</v>
      </c>
      <c r="B115" s="6" t="s">
        <v>215</v>
      </c>
      <c r="C115" s="7">
        <v>0</v>
      </c>
      <c r="D115" s="7">
        <v>14331000</v>
      </c>
      <c r="E115" s="7">
        <v>14328498.199999999</v>
      </c>
      <c r="F115" s="28">
        <f t="shared" si="4"/>
        <v>0.99982542739515734</v>
      </c>
      <c r="G115" s="8">
        <v>2366027.67</v>
      </c>
      <c r="H115" s="9">
        <f t="shared" si="3"/>
        <v>11962470.529999999</v>
      </c>
    </row>
    <row r="116" spans="1:8" x14ac:dyDescent="0.2">
      <c r="A116" s="6" t="s">
        <v>216</v>
      </c>
      <c r="B116" s="6" t="s">
        <v>217</v>
      </c>
      <c r="C116" s="7">
        <v>100000</v>
      </c>
      <c r="D116" s="7">
        <v>180000</v>
      </c>
      <c r="E116" s="7">
        <v>180000</v>
      </c>
      <c r="F116" s="28">
        <f t="shared" si="4"/>
        <v>1</v>
      </c>
      <c r="G116" s="8">
        <v>272000</v>
      </c>
      <c r="H116" s="9">
        <f t="shared" si="3"/>
        <v>-92000</v>
      </c>
    </row>
    <row r="117" spans="1:8" x14ac:dyDescent="0.2">
      <c r="A117" s="6" t="s">
        <v>218</v>
      </c>
      <c r="B117" s="6" t="s">
        <v>219</v>
      </c>
      <c r="C117" s="7">
        <v>50000</v>
      </c>
      <c r="D117" s="7">
        <v>50000</v>
      </c>
      <c r="E117" s="7">
        <v>30230</v>
      </c>
      <c r="F117" s="28">
        <f t="shared" si="4"/>
        <v>0.60460000000000003</v>
      </c>
      <c r="G117" s="8">
        <v>14250</v>
      </c>
      <c r="H117" s="9">
        <f t="shared" si="3"/>
        <v>15980</v>
      </c>
    </row>
    <row r="118" spans="1:8" x14ac:dyDescent="0.2">
      <c r="A118" s="6" t="s">
        <v>220</v>
      </c>
      <c r="B118" s="6" t="s">
        <v>221</v>
      </c>
      <c r="C118" s="7">
        <v>7182000</v>
      </c>
      <c r="D118" s="7">
        <v>20348000</v>
      </c>
      <c r="E118" s="7">
        <v>16412162.49</v>
      </c>
      <c r="F118" s="28">
        <f t="shared" si="4"/>
        <v>0.80657374139964622</v>
      </c>
      <c r="G118" s="8">
        <v>14964222.609999999</v>
      </c>
      <c r="H118" s="9">
        <f t="shared" si="3"/>
        <v>1447939.8800000008</v>
      </c>
    </row>
    <row r="119" spans="1:8" x14ac:dyDescent="0.2">
      <c r="A119" s="6" t="s">
        <v>222</v>
      </c>
      <c r="B119" s="6" t="s">
        <v>223</v>
      </c>
      <c r="C119" s="7">
        <v>0</v>
      </c>
      <c r="D119" s="7">
        <v>13000</v>
      </c>
      <c r="E119" s="7">
        <v>12500</v>
      </c>
      <c r="F119" s="28">
        <f t="shared" si="4"/>
        <v>0.96153846153846156</v>
      </c>
      <c r="G119" s="8">
        <v>21000</v>
      </c>
      <c r="H119" s="9">
        <f t="shared" si="3"/>
        <v>-8500</v>
      </c>
    </row>
    <row r="120" spans="1:8" x14ac:dyDescent="0.2">
      <c r="A120" s="6" t="s">
        <v>224</v>
      </c>
      <c r="B120" s="6" t="s">
        <v>225</v>
      </c>
      <c r="C120" s="7">
        <v>24400000</v>
      </c>
      <c r="D120" s="7">
        <v>24661000</v>
      </c>
      <c r="E120" s="7">
        <v>678272.16</v>
      </c>
      <c r="F120" s="28">
        <f t="shared" si="4"/>
        <v>2.7503838449373506E-2</v>
      </c>
      <c r="G120" s="8">
        <v>537365.13</v>
      </c>
      <c r="H120" s="9">
        <f t="shared" si="3"/>
        <v>140907.03000000003</v>
      </c>
    </row>
    <row r="121" spans="1:8" x14ac:dyDescent="0.2">
      <c r="A121" s="6" t="s">
        <v>226</v>
      </c>
      <c r="B121" s="6" t="s">
        <v>227</v>
      </c>
      <c r="C121" s="7">
        <v>0</v>
      </c>
      <c r="D121" s="7">
        <v>904000</v>
      </c>
      <c r="E121" s="7">
        <v>903603.85</v>
      </c>
      <c r="F121" s="28">
        <f t="shared" si="4"/>
        <v>0.99956178097345127</v>
      </c>
      <c r="G121" s="8">
        <v>500</v>
      </c>
      <c r="H121" s="9">
        <f t="shared" si="3"/>
        <v>903103.85</v>
      </c>
    </row>
    <row r="122" spans="1:8" x14ac:dyDescent="0.2">
      <c r="A122" s="6" t="s">
        <v>228</v>
      </c>
      <c r="B122" s="6" t="s">
        <v>229</v>
      </c>
      <c r="C122" s="7">
        <v>600000</v>
      </c>
      <c r="D122" s="7">
        <v>600000</v>
      </c>
      <c r="E122" s="7">
        <v>278340</v>
      </c>
      <c r="F122" s="28">
        <f t="shared" si="4"/>
        <v>0.46389999999999998</v>
      </c>
      <c r="G122" s="8">
        <v>483706</v>
      </c>
      <c r="H122" s="9">
        <f t="shared" si="3"/>
        <v>-205366</v>
      </c>
    </row>
    <row r="123" spans="1:8" x14ac:dyDescent="0.2">
      <c r="A123" s="6" t="s">
        <v>230</v>
      </c>
      <c r="B123" s="6" t="s">
        <v>231</v>
      </c>
      <c r="C123" s="7"/>
      <c r="D123" s="7"/>
      <c r="E123" s="7"/>
      <c r="F123" s="28"/>
      <c r="G123" s="8">
        <v>3395</v>
      </c>
      <c r="H123" s="9">
        <f t="shared" si="3"/>
        <v>-3395</v>
      </c>
    </row>
    <row r="124" spans="1:8" x14ac:dyDescent="0.2">
      <c r="A124" s="6" t="s">
        <v>232</v>
      </c>
      <c r="B124" s="6" t="s">
        <v>233</v>
      </c>
      <c r="C124" s="7">
        <v>60000</v>
      </c>
      <c r="D124" s="7">
        <v>40000</v>
      </c>
      <c r="E124" s="7">
        <v>5000</v>
      </c>
      <c r="F124" s="28">
        <f t="shared" si="4"/>
        <v>0.125</v>
      </c>
      <c r="G124" s="8">
        <v>23800</v>
      </c>
      <c r="H124" s="9">
        <f t="shared" si="3"/>
        <v>-18800</v>
      </c>
    </row>
    <row r="125" spans="1:8" x14ac:dyDescent="0.2">
      <c r="A125" s="6" t="s">
        <v>234</v>
      </c>
      <c r="B125" s="6" t="s">
        <v>235</v>
      </c>
      <c r="C125" s="7">
        <v>0</v>
      </c>
      <c r="D125" s="7">
        <v>20000</v>
      </c>
      <c r="E125" s="7">
        <v>19962</v>
      </c>
      <c r="F125" s="28">
        <f t="shared" si="4"/>
        <v>0.99809999999999999</v>
      </c>
      <c r="G125" s="8"/>
      <c r="H125" s="9">
        <f t="shared" si="3"/>
        <v>19962</v>
      </c>
    </row>
    <row r="126" spans="1:8" x14ac:dyDescent="0.2">
      <c r="A126" s="6" t="s">
        <v>236</v>
      </c>
      <c r="B126" s="6" t="s">
        <v>237</v>
      </c>
      <c r="C126" s="7">
        <v>1542000</v>
      </c>
      <c r="D126" s="7">
        <v>1331000</v>
      </c>
      <c r="E126" s="7">
        <v>1282545.6100000001</v>
      </c>
      <c r="F126" s="28">
        <f t="shared" si="4"/>
        <v>0.96359549962434266</v>
      </c>
      <c r="G126" s="8">
        <v>874970.3</v>
      </c>
      <c r="H126" s="9">
        <f t="shared" si="3"/>
        <v>407575.31000000006</v>
      </c>
    </row>
    <row r="127" spans="1:8" x14ac:dyDescent="0.2">
      <c r="A127" s="6" t="s">
        <v>238</v>
      </c>
      <c r="B127" s="6" t="s">
        <v>239</v>
      </c>
      <c r="C127" s="7">
        <v>155000</v>
      </c>
      <c r="D127" s="7">
        <v>155000</v>
      </c>
      <c r="E127" s="7">
        <v>142893</v>
      </c>
      <c r="F127" s="28">
        <f t="shared" si="4"/>
        <v>0.92189032258064518</v>
      </c>
      <c r="G127" s="8">
        <v>142941</v>
      </c>
      <c r="H127" s="9">
        <f t="shared" si="3"/>
        <v>-48</v>
      </c>
    </row>
    <row r="128" spans="1:8" x14ac:dyDescent="0.2">
      <c r="A128" s="6" t="s">
        <v>240</v>
      </c>
      <c r="B128" s="6" t="s">
        <v>241</v>
      </c>
      <c r="C128" s="7"/>
      <c r="D128" s="7"/>
      <c r="E128" s="7"/>
      <c r="F128" s="28"/>
      <c r="G128" s="8">
        <v>260000</v>
      </c>
      <c r="H128" s="9">
        <f t="shared" si="3"/>
        <v>-260000</v>
      </c>
    </row>
    <row r="129" spans="1:8" x14ac:dyDescent="0.2">
      <c r="A129" s="6" t="s">
        <v>242</v>
      </c>
      <c r="B129" s="6" t="s">
        <v>243</v>
      </c>
      <c r="C129" s="7">
        <v>250000</v>
      </c>
      <c r="D129" s="7">
        <v>250000</v>
      </c>
      <c r="E129" s="7">
        <v>250000</v>
      </c>
      <c r="F129" s="28">
        <f t="shared" si="4"/>
        <v>1</v>
      </c>
      <c r="G129" s="8">
        <v>300000</v>
      </c>
      <c r="H129" s="9">
        <f t="shared" si="3"/>
        <v>-50000</v>
      </c>
    </row>
    <row r="130" spans="1:8" x14ac:dyDescent="0.2">
      <c r="A130" s="6" t="s">
        <v>244</v>
      </c>
      <c r="B130" s="6" t="s">
        <v>245</v>
      </c>
      <c r="C130" s="7">
        <v>3276000</v>
      </c>
      <c r="D130" s="7">
        <v>96000</v>
      </c>
      <c r="E130" s="7">
        <v>96000</v>
      </c>
      <c r="F130" s="28">
        <f t="shared" si="4"/>
        <v>1</v>
      </c>
      <c r="G130" s="8"/>
      <c r="H130" s="9">
        <f t="shared" si="3"/>
        <v>96000</v>
      </c>
    </row>
    <row r="131" spans="1:8" x14ac:dyDescent="0.2">
      <c r="A131" s="6" t="s">
        <v>246</v>
      </c>
      <c r="B131" s="6" t="s">
        <v>247</v>
      </c>
      <c r="C131" s="7">
        <v>1650000</v>
      </c>
      <c r="D131" s="7">
        <v>1620000</v>
      </c>
      <c r="E131" s="7">
        <v>370000</v>
      </c>
      <c r="F131" s="28">
        <f t="shared" si="4"/>
        <v>0.22839506172839505</v>
      </c>
      <c r="G131" s="8">
        <v>550000</v>
      </c>
      <c r="H131" s="9">
        <f t="shared" si="3"/>
        <v>-180000</v>
      </c>
    </row>
    <row r="132" spans="1:8" x14ac:dyDescent="0.2">
      <c r="A132" s="6" t="s">
        <v>248</v>
      </c>
      <c r="B132" s="6" t="s">
        <v>249</v>
      </c>
      <c r="C132" s="7">
        <v>47800000</v>
      </c>
      <c r="D132" s="7">
        <v>125139000</v>
      </c>
      <c r="E132" s="7"/>
      <c r="F132" s="28">
        <f t="shared" si="4"/>
        <v>0</v>
      </c>
      <c r="G132" s="8"/>
      <c r="H132" s="9">
        <f t="shared" si="3"/>
        <v>0</v>
      </c>
    </row>
    <row r="133" spans="1:8" x14ac:dyDescent="0.2">
      <c r="A133" s="6" t="s">
        <v>250</v>
      </c>
      <c r="B133" s="6" t="s">
        <v>251</v>
      </c>
      <c r="C133" s="7">
        <v>0</v>
      </c>
      <c r="D133" s="7">
        <v>1204000</v>
      </c>
      <c r="E133" s="7">
        <v>1551894.71</v>
      </c>
      <c r="F133" s="28">
        <f t="shared" si="4"/>
        <v>1.2889490946843853</v>
      </c>
      <c r="G133" s="8">
        <v>1850</v>
      </c>
      <c r="H133" s="9">
        <f t="shared" si="3"/>
        <v>1550044.71</v>
      </c>
    </row>
    <row r="134" spans="1:8" x14ac:dyDescent="0.2">
      <c r="A134" s="6" t="s">
        <v>252</v>
      </c>
      <c r="B134" s="6" t="s">
        <v>179</v>
      </c>
      <c r="C134" s="7">
        <v>2168000</v>
      </c>
      <c r="D134" s="7">
        <v>2168000</v>
      </c>
      <c r="E134" s="7">
        <v>1355622</v>
      </c>
      <c r="F134" s="28">
        <f t="shared" si="4"/>
        <v>0.6252869003690037</v>
      </c>
      <c r="G134" s="8">
        <v>1012342.85</v>
      </c>
      <c r="H134" s="9">
        <f t="shared" si="3"/>
        <v>343279.15</v>
      </c>
    </row>
    <row r="135" spans="1:8" x14ac:dyDescent="0.2">
      <c r="A135" s="6" t="s">
        <v>253</v>
      </c>
      <c r="B135" s="6" t="s">
        <v>254</v>
      </c>
      <c r="C135" s="7">
        <v>0</v>
      </c>
      <c r="D135" s="7">
        <v>300000</v>
      </c>
      <c r="E135" s="7">
        <v>177265</v>
      </c>
      <c r="F135" s="28">
        <f t="shared" si="4"/>
        <v>0.59088333333333332</v>
      </c>
      <c r="G135" s="8"/>
      <c r="H135" s="9">
        <f t="shared" si="3"/>
        <v>177265</v>
      </c>
    </row>
    <row r="136" spans="1:8" x14ac:dyDescent="0.2">
      <c r="A136" s="6" t="s">
        <v>255</v>
      </c>
      <c r="B136" s="6" t="s">
        <v>256</v>
      </c>
      <c r="C136" s="7">
        <v>196100000</v>
      </c>
      <c r="D136" s="7">
        <v>265080000</v>
      </c>
      <c r="E136" s="7">
        <v>167811506.75</v>
      </c>
      <c r="F136" s="28">
        <f t="shared" si="4"/>
        <v>0.63305985645842766</v>
      </c>
      <c r="G136" s="8">
        <v>93751839.140000001</v>
      </c>
      <c r="H136" s="9">
        <f t="shared" si="3"/>
        <v>74059667.609999999</v>
      </c>
    </row>
    <row r="137" spans="1:8" x14ac:dyDescent="0.2">
      <c r="A137" s="6" t="s">
        <v>257</v>
      </c>
      <c r="B137" s="6" t="s">
        <v>258</v>
      </c>
      <c r="C137" s="7">
        <v>16000000</v>
      </c>
      <c r="D137" s="7">
        <v>24680000</v>
      </c>
      <c r="E137" s="7">
        <v>20025592.600000001</v>
      </c>
      <c r="F137" s="28">
        <f t="shared" si="4"/>
        <v>0.81140974878444094</v>
      </c>
      <c r="G137" s="8">
        <v>21416197.289999999</v>
      </c>
      <c r="H137" s="9">
        <f t="shared" ref="H137:H160" si="5">E137-G137</f>
        <v>-1390604.6899999976</v>
      </c>
    </row>
    <row r="138" spans="1:8" x14ac:dyDescent="0.2">
      <c r="A138" s="6" t="s">
        <v>259</v>
      </c>
      <c r="B138" s="6" t="s">
        <v>260</v>
      </c>
      <c r="C138" s="7">
        <v>0</v>
      </c>
      <c r="D138" s="7">
        <v>800000</v>
      </c>
      <c r="E138" s="7">
        <v>800000</v>
      </c>
      <c r="F138" s="28">
        <f t="shared" ref="F138:F154" si="6">E138/D138</f>
        <v>1</v>
      </c>
      <c r="G138" s="8">
        <v>399999.99</v>
      </c>
      <c r="H138" s="9">
        <f t="shared" si="5"/>
        <v>400000.01</v>
      </c>
    </row>
    <row r="139" spans="1:8" x14ac:dyDescent="0.2">
      <c r="A139" s="6" t="s">
        <v>261</v>
      </c>
      <c r="B139" s="6" t="s">
        <v>262</v>
      </c>
      <c r="C139" s="7">
        <v>5350000</v>
      </c>
      <c r="D139" s="7">
        <v>250000</v>
      </c>
      <c r="E139" s="7">
        <v>0</v>
      </c>
      <c r="F139" s="28">
        <f t="shared" si="6"/>
        <v>0</v>
      </c>
      <c r="G139" s="8"/>
      <c r="H139" s="9">
        <f t="shared" si="5"/>
        <v>0</v>
      </c>
    </row>
    <row r="140" spans="1:8" x14ac:dyDescent="0.2">
      <c r="A140" s="6" t="s">
        <v>263</v>
      </c>
      <c r="B140" s="6" t="s">
        <v>264</v>
      </c>
      <c r="C140" s="7">
        <v>3100000</v>
      </c>
      <c r="D140" s="7">
        <v>3100000</v>
      </c>
      <c r="E140" s="7">
        <v>246604.9</v>
      </c>
      <c r="F140" s="28">
        <f t="shared" si="6"/>
        <v>7.9549967741935484E-2</v>
      </c>
      <c r="G140" s="8">
        <v>8997555.4299999997</v>
      </c>
      <c r="H140" s="9">
        <f t="shared" si="5"/>
        <v>-8750950.5299999993</v>
      </c>
    </row>
    <row r="141" spans="1:8" x14ac:dyDescent="0.2">
      <c r="A141" s="6" t="s">
        <v>265</v>
      </c>
      <c r="B141" s="6" t="s">
        <v>266</v>
      </c>
      <c r="C141" s="7">
        <v>0</v>
      </c>
      <c r="D141" s="7">
        <v>64000</v>
      </c>
      <c r="E141" s="7">
        <v>63667.78</v>
      </c>
      <c r="F141" s="28">
        <f t="shared" si="6"/>
        <v>0.99480906250000001</v>
      </c>
      <c r="G141" s="8"/>
      <c r="H141" s="9">
        <f t="shared" si="5"/>
        <v>63667.78</v>
      </c>
    </row>
    <row r="142" spans="1:8" x14ac:dyDescent="0.2">
      <c r="A142" s="6" t="s">
        <v>267</v>
      </c>
      <c r="B142" s="6" t="s">
        <v>268</v>
      </c>
      <c r="C142" s="7">
        <v>0</v>
      </c>
      <c r="D142" s="7">
        <v>2600000</v>
      </c>
      <c r="E142" s="7">
        <v>812160</v>
      </c>
      <c r="F142" s="28">
        <f t="shared" si="6"/>
        <v>0.31236923076923079</v>
      </c>
      <c r="G142" s="8"/>
      <c r="H142" s="9">
        <f t="shared" si="5"/>
        <v>812160</v>
      </c>
    </row>
    <row r="143" spans="1:8" x14ac:dyDescent="0.2">
      <c r="A143" s="6" t="s">
        <v>269</v>
      </c>
      <c r="B143" s="6" t="s">
        <v>270</v>
      </c>
      <c r="C143" s="7">
        <v>3000000</v>
      </c>
      <c r="D143" s="7">
        <v>2969000</v>
      </c>
      <c r="E143" s="7">
        <v>1763117</v>
      </c>
      <c r="F143" s="28">
        <f t="shared" si="6"/>
        <v>0.59384203435500171</v>
      </c>
      <c r="G143" s="8">
        <v>2998974</v>
      </c>
      <c r="H143" s="9">
        <f t="shared" si="5"/>
        <v>-1235857</v>
      </c>
    </row>
    <row r="144" spans="1:8" x14ac:dyDescent="0.2">
      <c r="A144" s="6" t="s">
        <v>271</v>
      </c>
      <c r="B144" s="6" t="s">
        <v>272</v>
      </c>
      <c r="C144" s="7"/>
      <c r="D144" s="7"/>
      <c r="E144" s="7"/>
      <c r="F144" s="28"/>
      <c r="G144" s="8">
        <v>400000</v>
      </c>
      <c r="H144" s="9">
        <f t="shared" si="5"/>
        <v>-400000</v>
      </c>
    </row>
    <row r="145" spans="1:8" x14ac:dyDescent="0.2">
      <c r="A145" s="6" t="s">
        <v>273</v>
      </c>
      <c r="B145" s="6" t="s">
        <v>274</v>
      </c>
      <c r="C145" s="7">
        <v>0</v>
      </c>
      <c r="D145" s="7">
        <v>950000</v>
      </c>
      <c r="E145" s="7">
        <v>950000</v>
      </c>
      <c r="F145" s="28">
        <f t="shared" si="6"/>
        <v>1</v>
      </c>
      <c r="G145" s="8">
        <v>3500000</v>
      </c>
      <c r="H145" s="9">
        <f t="shared" si="5"/>
        <v>-2550000</v>
      </c>
    </row>
    <row r="146" spans="1:8" x14ac:dyDescent="0.2">
      <c r="A146" s="6" t="s">
        <v>275</v>
      </c>
      <c r="B146" s="6" t="s">
        <v>276</v>
      </c>
      <c r="C146" s="7">
        <v>800000</v>
      </c>
      <c r="D146" s="7">
        <v>3000000</v>
      </c>
      <c r="E146" s="7">
        <v>3000000</v>
      </c>
      <c r="F146" s="28">
        <f t="shared" si="6"/>
        <v>1</v>
      </c>
      <c r="G146" s="8">
        <v>2300000</v>
      </c>
      <c r="H146" s="9">
        <f t="shared" si="5"/>
        <v>700000</v>
      </c>
    </row>
    <row r="147" spans="1:8" x14ac:dyDescent="0.2">
      <c r="A147" s="6" t="s">
        <v>277</v>
      </c>
      <c r="B147" s="6" t="s">
        <v>278</v>
      </c>
      <c r="C147" s="7">
        <v>0</v>
      </c>
      <c r="D147" s="7">
        <v>1270000</v>
      </c>
      <c r="E147" s="7">
        <v>1270000</v>
      </c>
      <c r="F147" s="28">
        <f t="shared" si="6"/>
        <v>1</v>
      </c>
      <c r="G147" s="8">
        <v>26460</v>
      </c>
      <c r="H147" s="9">
        <f t="shared" si="5"/>
        <v>1243540</v>
      </c>
    </row>
    <row r="148" spans="1:8" x14ac:dyDescent="0.2">
      <c r="A148" s="6" t="s">
        <v>279</v>
      </c>
      <c r="B148" s="6" t="s">
        <v>280</v>
      </c>
      <c r="C148" s="7">
        <v>7812000</v>
      </c>
      <c r="D148" s="7">
        <v>6100000</v>
      </c>
      <c r="E148" s="7">
        <v>6100000</v>
      </c>
      <c r="F148" s="28">
        <f t="shared" si="6"/>
        <v>1</v>
      </c>
      <c r="G148" s="8">
        <v>688000</v>
      </c>
      <c r="H148" s="9">
        <f t="shared" si="5"/>
        <v>5412000</v>
      </c>
    </row>
    <row r="149" spans="1:8" x14ac:dyDescent="0.2">
      <c r="A149" s="6" t="s">
        <v>281</v>
      </c>
      <c r="B149" s="6" t="s">
        <v>282</v>
      </c>
      <c r="C149" s="7">
        <v>471678000</v>
      </c>
      <c r="D149" s="7">
        <v>267727000</v>
      </c>
      <c r="E149" s="7"/>
      <c r="F149" s="28">
        <f t="shared" si="6"/>
        <v>0</v>
      </c>
      <c r="G149" s="8"/>
      <c r="H149" s="9">
        <f t="shared" si="5"/>
        <v>0</v>
      </c>
    </row>
    <row r="150" spans="1:8" x14ac:dyDescent="0.2">
      <c r="A150" s="6" t="s">
        <v>283</v>
      </c>
      <c r="B150" s="6" t="s">
        <v>284</v>
      </c>
      <c r="C150" s="7"/>
      <c r="D150" s="7"/>
      <c r="E150" s="7">
        <v>2568287130.54</v>
      </c>
      <c r="F150" s="28"/>
      <c r="G150" s="8">
        <v>133149813.88</v>
      </c>
      <c r="H150" s="9">
        <f t="shared" si="5"/>
        <v>2435137316.6599998</v>
      </c>
    </row>
    <row r="151" spans="1:8" x14ac:dyDescent="0.2">
      <c r="A151" s="6" t="s">
        <v>285</v>
      </c>
      <c r="B151" s="6" t="s">
        <v>286</v>
      </c>
      <c r="C151" s="7"/>
      <c r="D151" s="7"/>
      <c r="E151" s="7">
        <v>-2570179903.4099998</v>
      </c>
      <c r="F151" s="28"/>
      <c r="G151" s="8">
        <v>-459626853.14999998</v>
      </c>
      <c r="H151" s="9">
        <f t="shared" si="5"/>
        <v>-2110553050.2599998</v>
      </c>
    </row>
    <row r="152" spans="1:8" x14ac:dyDescent="0.2">
      <c r="A152" s="6" t="s">
        <v>287</v>
      </c>
      <c r="B152" s="6" t="s">
        <v>288</v>
      </c>
      <c r="C152" s="7">
        <v>-330000000</v>
      </c>
      <c r="D152" s="7">
        <v>0</v>
      </c>
      <c r="E152" s="7"/>
      <c r="F152" s="28"/>
      <c r="G152" s="8"/>
      <c r="H152" s="9">
        <f t="shared" si="5"/>
        <v>0</v>
      </c>
    </row>
    <row r="153" spans="1:8" x14ac:dyDescent="0.2">
      <c r="A153" s="6" t="s">
        <v>289</v>
      </c>
      <c r="B153" s="6" t="s">
        <v>290</v>
      </c>
      <c r="C153" s="7"/>
      <c r="D153" s="7"/>
      <c r="E153" s="7">
        <v>348198.71</v>
      </c>
      <c r="F153" s="28"/>
      <c r="G153" s="8"/>
      <c r="H153" s="9">
        <f t="shared" si="5"/>
        <v>348198.71</v>
      </c>
    </row>
    <row r="154" spans="1:8" x14ac:dyDescent="0.2">
      <c r="A154" s="10" t="s">
        <v>305</v>
      </c>
      <c r="B154" s="10"/>
      <c r="C154" s="11">
        <v>972005000</v>
      </c>
      <c r="D154" s="11">
        <v>1192317000</v>
      </c>
      <c r="E154" s="11">
        <v>858951379.62</v>
      </c>
      <c r="F154" s="29">
        <f t="shared" si="6"/>
        <v>0.72040521071158092</v>
      </c>
      <c r="G154" s="12">
        <v>779458659.77999997</v>
      </c>
      <c r="H154" s="23">
        <f t="shared" si="5"/>
        <v>79492719.840000033</v>
      </c>
    </row>
    <row r="155" spans="1:8" x14ac:dyDescent="0.2">
      <c r="A155" s="30"/>
      <c r="B155" s="31"/>
      <c r="C155" s="31"/>
      <c r="D155" s="31"/>
      <c r="E155" s="31"/>
      <c r="F155" s="31"/>
      <c r="G155" s="31"/>
      <c r="H155" s="32"/>
    </row>
    <row r="156" spans="1:8" x14ac:dyDescent="0.2">
      <c r="A156" s="37" t="s">
        <v>303</v>
      </c>
      <c r="B156" s="37"/>
      <c r="C156" s="37"/>
      <c r="D156" s="37"/>
      <c r="E156" s="37"/>
      <c r="F156" s="37"/>
      <c r="G156" s="37"/>
      <c r="H156" s="37"/>
    </row>
    <row r="157" spans="1:8" x14ac:dyDescent="0.2">
      <c r="A157" s="10" t="s">
        <v>306</v>
      </c>
      <c r="B157" s="10"/>
      <c r="C157" s="11">
        <v>141678000</v>
      </c>
      <c r="D157" s="11">
        <v>267727000</v>
      </c>
      <c r="E157" s="11">
        <v>-1544574.16</v>
      </c>
      <c r="F157" s="22">
        <f t="shared" ref="F157:F159" si="7">E157/D157</f>
        <v>-5.7692132657520528E-3</v>
      </c>
      <c r="G157" s="12">
        <v>-326477039.26999998</v>
      </c>
      <c r="H157" s="23">
        <f t="shared" si="5"/>
        <v>324932465.10999995</v>
      </c>
    </row>
    <row r="158" spans="1:8" x14ac:dyDescent="0.2">
      <c r="A158" s="30"/>
      <c r="B158" s="31"/>
      <c r="C158" s="31"/>
      <c r="D158" s="31"/>
      <c r="E158" s="31"/>
      <c r="F158" s="31"/>
      <c r="G158" s="31"/>
      <c r="H158" s="32"/>
    </row>
    <row r="159" spans="1:8" x14ac:dyDescent="0.2">
      <c r="A159" s="13" t="s">
        <v>291</v>
      </c>
      <c r="B159" s="13"/>
      <c r="C159" s="14">
        <v>-141678000</v>
      </c>
      <c r="D159" s="14">
        <v>-267727000</v>
      </c>
      <c r="E159" s="14">
        <v>88388954.390000001</v>
      </c>
      <c r="F159" s="24">
        <f t="shared" si="7"/>
        <v>-0.33014583657979957</v>
      </c>
      <c r="G159" s="15">
        <v>424023331.60000002</v>
      </c>
      <c r="H159" s="25">
        <f t="shared" si="5"/>
        <v>-335634377.21000004</v>
      </c>
    </row>
    <row r="160" spans="1:8" x14ac:dyDescent="0.2">
      <c r="A160" s="16" t="s">
        <v>292</v>
      </c>
      <c r="B160" s="16"/>
      <c r="C160" s="17">
        <v>0</v>
      </c>
      <c r="D160" s="17">
        <v>0</v>
      </c>
      <c r="E160" s="17">
        <v>86844380.230000004</v>
      </c>
      <c r="F160" s="26"/>
      <c r="G160" s="18">
        <v>97546292.329999998</v>
      </c>
      <c r="H160" s="27">
        <f t="shared" si="5"/>
        <v>-10701912.099999994</v>
      </c>
    </row>
  </sheetData>
  <mergeCells count="7">
    <mergeCell ref="A158:H158"/>
    <mergeCell ref="A1:E1"/>
    <mergeCell ref="A3:H3"/>
    <mergeCell ref="A73:H73"/>
    <mergeCell ref="A156:H156"/>
    <mergeCell ref="A71:H71"/>
    <mergeCell ref="A155:H155"/>
  </mergeCells>
  <printOptions horizontalCentered="1"/>
  <pageMargins left="0" right="0" top="0" bottom="0" header="0" footer="0"/>
  <pageSetup paperSize="9" fitToHeight="0" orientation="landscape" horizontalDpi="0" verticalDpi="0"/>
  <headerFooter>
    <oddFooter>&amp;R&amp;D (str. &amp;P z &amp;N)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32155D70-2BFE-4192-B39D-6684388D7F18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F4:F69</xm:sqref>
        </x14:conditionalFormatting>
        <x14:conditionalFormatting xmlns:xm="http://schemas.microsoft.com/office/excel/2006/main">
          <x14:cfRule type="iconSet" priority="3" id="{4156BA64-D9B1-40CA-BA23-F15E8E7423D8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F70</xm:sqref>
        </x14:conditionalFormatting>
        <x14:conditionalFormatting xmlns:xm="http://schemas.microsoft.com/office/excel/2006/main">
          <x14:cfRule type="iconSet" priority="2" id="{861506CD-43D9-4BE4-9AE4-843F8F3F48CD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F74:F153</xm:sqref>
        </x14:conditionalFormatting>
        <x14:conditionalFormatting xmlns:xm="http://schemas.microsoft.com/office/excel/2006/main">
          <x14:cfRule type="iconSet" priority="1" id="{F6B66F97-30F4-4338-A1C6-D592D37D281B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F154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Výběrové porovnání dat</vt:lpstr>
      <vt:lpstr>'Výběrové porovnání dat'!Názvy_tisku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2015-05-20T07:58:59Z</dcterms:created>
  <dcterms:modified xsi:type="dcterms:W3CDTF">2015-05-20T08:34:42Z</dcterms:modified>
</cp:coreProperties>
</file>