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2\ZÚ 2022 - zveřejnění kompletní materiál na web\"/>
    </mc:Choice>
  </mc:AlternateContent>
  <xr:revisionPtr revIDLastSave="0" documentId="13_ncr:1_{0E5E77D7-FB6F-4AFA-89D5-956182FFAA8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bsah" sheetId="9" r:id="rId1"/>
    <sheet name="SF" sheetId="7" r:id="rId2"/>
    <sheet name="DFRSMCH" sheetId="8" r:id="rId3"/>
  </sheets>
  <definedNames>
    <definedName name="_xlnm.Print_Area" localSheetId="2">DFRSMCH!#REF!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7" l="1"/>
  <c r="E11" i="7"/>
  <c r="D11" i="7"/>
  <c r="C11" i="7"/>
  <c r="F10" i="7"/>
  <c r="F9" i="7"/>
  <c r="F8" i="7"/>
  <c r="F7" i="7"/>
  <c r="F6" i="7"/>
  <c r="F11" i="7" s="1"/>
  <c r="F5" i="7"/>
  <c r="F4" i="7"/>
  <c r="G23" i="8"/>
  <c r="G28" i="8" s="1"/>
  <c r="G19" i="8"/>
</calcChain>
</file>

<file path=xl/sharedStrings.xml><?xml version="1.0" encoding="utf-8"?>
<sst xmlns="http://schemas.openxmlformats.org/spreadsheetml/2006/main" count="81" uniqueCount="81">
  <si>
    <t>Splátky půjček</t>
  </si>
  <si>
    <t>položka</t>
  </si>
  <si>
    <t xml:space="preserve">rozpočet v Kč  </t>
  </si>
  <si>
    <t>čerpání v Kč</t>
  </si>
  <si>
    <t>CELKEM</t>
  </si>
  <si>
    <t xml:space="preserve"> 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</si>
  <si>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</si>
  <si>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</si>
  <si>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</si>
  <si>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</si>
  <si>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</si>
  <si>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</si>
  <si>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</si>
  <si>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</si>
  <si>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</si>
  <si>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</si>
  <si>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</si>
  <si>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</si>
  <si>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</si>
  <si>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</si>
  <si>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</si>
  <si>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</si>
  <si>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</si>
  <si>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</si>
  <si>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</si>
  <si>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</si>
  <si>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Příspěvek zaměstnavatele</t>
  </si>
  <si>
    <t>Převod ze SF - životní a pracovní jubilea</t>
  </si>
  <si>
    <t>Čerpání - půjčky</t>
  </si>
  <si>
    <t>Úroky</t>
  </si>
  <si>
    <t>Poplatky bance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</si>
  <si>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</si>
  <si>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</si>
  <si>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</si>
  <si>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</si>
  <si>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</si>
  <si>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Sociální fond</t>
  </si>
  <si>
    <t>Dotační fond Rady statutárního města Chomutova</t>
  </si>
  <si>
    <t>Vodní záchranná služba ČČK Nechranice, pobočný spolek</t>
  </si>
  <si>
    <t>Účel</t>
  </si>
  <si>
    <r>
      <t>Převod do SF (</t>
    </r>
    <r>
      <rPr>
        <sz val="8"/>
        <rFont val="Arial CE"/>
        <charset val="238"/>
      </rPr>
      <t>4% z hrubých mezd)</t>
    </r>
  </si>
  <si>
    <t>Převod příspěvku na vzdělání</t>
  </si>
  <si>
    <t>Převod příspěvku na život. a penzij.</t>
  </si>
  <si>
    <t xml:space="preserve"> DOTAČNÍ FOND RADY STATUTÁRNÍHO MĚSTA CHOMUTOVA</t>
  </si>
  <si>
    <t>Klubíčko Chomutov z.s.</t>
  </si>
  <si>
    <t>Zajištění bezpečnosti na vodní ploše Nechranice</t>
  </si>
  <si>
    <t xml:space="preserve">Diecézní charita Litoměřice </t>
  </si>
  <si>
    <t>Charitní pečovatelská služba</t>
  </si>
  <si>
    <t>DHK Baník Most, s.r.o.</t>
  </si>
  <si>
    <t>Liga Mistrů</t>
  </si>
  <si>
    <t>Bc. Marek Douda</t>
  </si>
  <si>
    <t>Světové hry IWAS - handicapovaný sportovec</t>
  </si>
  <si>
    <t>Podpora pro léčby a potřeby bezprizorních koček</t>
  </si>
  <si>
    <t>Krajská rada seniorů Ústeckého kraje, p.s.</t>
  </si>
  <si>
    <t>Krajský den seniorů</t>
  </si>
  <si>
    <t>Martin Mašl</t>
  </si>
  <si>
    <t>Charitativní exhibiční hokejové utkání Štědrý hokej 2022</t>
  </si>
  <si>
    <t>Piráti Chomutov z.s.</t>
  </si>
  <si>
    <t>Mezinárodní hokejový turnaj "Memoriál Ondřeje Buchtely"</t>
  </si>
  <si>
    <t>POST BELLUM, z.ú.</t>
  </si>
  <si>
    <t>Proměny Chomutova ve 20.století ve vzpomínkách pamětníků</t>
  </si>
  <si>
    <t>Smíšený pěvecký sbor Aurum Chomutov z.s.</t>
  </si>
  <si>
    <t>Mezinárodní festival Cantate Catalunya Barcelona</t>
  </si>
  <si>
    <t>Spirála, Ústecký kraj, z.s.</t>
  </si>
  <si>
    <t>Intervenční centrum-kontaktní pracoviště</t>
  </si>
  <si>
    <t>Taneční klub STARDANCE Chomutov z.s.</t>
  </si>
  <si>
    <t>30 let historie TŠ v Chomutově</t>
  </si>
  <si>
    <t>Trhy Aleš spol. s r.o.</t>
  </si>
  <si>
    <t>Chomutovský festival vína 2022</t>
  </si>
  <si>
    <t>FP vyčleněné pro RM v roce 2022</t>
  </si>
  <si>
    <t>Převod z rozpočtu na r. 2022</t>
  </si>
  <si>
    <t>DFRSMCH NA ROK 2022 CELKEM</t>
  </si>
  <si>
    <t>Zůstatek k 31.12.2022</t>
  </si>
  <si>
    <t xml:space="preserve">               Sociální fond k  31.12.2022</t>
  </si>
  <si>
    <t>Zůstatek SF k 1.1.2022</t>
  </si>
  <si>
    <t>Čerpání 2022 - stravné</t>
  </si>
  <si>
    <t>Čerpání 2022 - rekreace a volný čas</t>
  </si>
  <si>
    <t>Čerpání 2022 - vzdělávání</t>
  </si>
  <si>
    <t>Čerpání 2022 - připojištění</t>
  </si>
  <si>
    <t>Čerpání 2022 - sociální výpomoc</t>
  </si>
  <si>
    <t>Zůstatek SF k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</si>
</sst>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1"/>
    <xf numFmtId="0" fontId="3" fillId="0" borderId="0" xfId="2"/>
    <xf numFmtId="0" fontId="12" fillId="0" borderId="0" xfId="3"/>
    <xf numFmtId="0" fontId="13" fillId="0" borderId="0" xfId="0" applyFont="1"/>
    <xf numFmtId="164" fontId="9" fillId="0" borderId="0" xfId="0" applyNumberFormat="1" applyFont="1" applyAlignment="1"/>
    <xf numFmtId="164" fontId="9" fillId="0" borderId="0" xfId="0" applyNumberFormat="1" applyFont="1" applyFill="1" applyAlignment="1">
      <alignment horizontal="right"/>
    </xf>
    <xf numFmtId="164" fontId="9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4" fontId="0" fillId="0" borderId="0" xfId="0" applyNumberFormat="1"/>
    <xf numFmtId="0" fontId="5" fillId="0" borderId="0" xfId="0" applyFont="1"/>
    <xf numFmtId="4" fontId="6" fillId="0" borderId="0" xfId="0" applyNumberFormat="1" applyFont="1"/>
    <xf numFmtId="0" fontId="8" fillId="0" borderId="0" xfId="0" applyFont="1"/>
    <xf numFmtId="0" fontId="14" fillId="0" borderId="3" xfId="0" applyFont="1" applyBorder="1" applyAlignment="1">
      <alignment horizontal="left" wrapText="1"/>
    </xf>
    <xf numFmtId="0" fontId="14" fillId="3" borderId="3" xfId="0" applyFont="1" applyFill="1" applyBorder="1" applyAlignment="1">
      <alignment horizontal="left"/>
    </xf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4" fontId="0" fillId="0" borderId="0" xfId="0" applyNumberFormat="1" applyFont="1"/>
    <xf numFmtId="4" fontId="8" fillId="0" borderId="0" xfId="0" applyNumberFormat="1" applyFont="1"/>
    <xf numFmtId="0" fontId="0" fillId="3" borderId="0" xfId="0" applyFill="1" applyBorder="1"/>
    <xf numFmtId="4" fontId="0" fillId="3" borderId="0" xfId="0" applyNumberFormat="1" applyFill="1" applyBorder="1"/>
    <xf numFmtId="0" fontId="17" fillId="2" borderId="2" xfId="0" applyFont="1" applyFill="1" applyBorder="1" applyAlignment="1"/>
    <xf numFmtId="0" fontId="0" fillId="2" borderId="2" xfId="0" applyFill="1" applyBorder="1" applyAlignment="1"/>
    <xf numFmtId="2" fontId="17" fillId="2" borderId="2" xfId="0" applyNumberFormat="1" applyFont="1" applyFill="1" applyBorder="1" applyAlignment="1"/>
    <xf numFmtId="4" fontId="17" fillId="0" borderId="3" xfId="0" applyNumberFormat="1" applyFont="1" applyBorder="1"/>
    <xf numFmtId="0" fontId="0" fillId="0" borderId="10" xfId="0" applyBorder="1"/>
    <xf numFmtId="4" fontId="0" fillId="0" borderId="10" xfId="0" applyNumberFormat="1" applyBorder="1"/>
    <xf numFmtId="4" fontId="17" fillId="0" borderId="10" xfId="0" applyNumberFormat="1" applyFont="1" applyBorder="1"/>
    <xf numFmtId="0" fontId="0" fillId="0" borderId="3" xfId="0" applyBorder="1"/>
    <xf numFmtId="4" fontId="0" fillId="0" borderId="3" xfId="0" applyNumberFormat="1" applyBorder="1"/>
    <xf numFmtId="4" fontId="17" fillId="0" borderId="6" xfId="0" applyNumberFormat="1" applyFont="1" applyBorder="1"/>
    <xf numFmtId="4" fontId="17" fillId="0" borderId="7" xfId="0" applyNumberFormat="1" applyFont="1" applyBorder="1"/>
    <xf numFmtId="4" fontId="2" fillId="0" borderId="0" xfId="0" applyNumberFormat="1" applyFont="1"/>
    <xf numFmtId="0" fontId="1" fillId="0" borderId="0" xfId="0" applyFont="1"/>
    <xf numFmtId="4" fontId="1" fillId="0" borderId="0" xfId="0" applyNumberFormat="1" applyFont="1"/>
    <xf numFmtId="0" fontId="4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 applyFont="1" applyAlignment="1">
      <alignment horizontal="right"/>
    </xf>
    <xf numFmtId="0" fontId="17" fillId="0" borderId="0" xfId="0" applyFont="1"/>
    <xf numFmtId="4" fontId="17" fillId="0" borderId="0" xfId="0" applyNumberFormat="1" applyFont="1"/>
    <xf numFmtId="2" fontId="0" fillId="0" borderId="0" xfId="0" applyNumberFormat="1" applyFont="1"/>
    <xf numFmtId="0" fontId="19" fillId="0" borderId="0" xfId="0" applyFont="1"/>
    <xf numFmtId="4" fontId="5" fillId="0" borderId="0" xfId="0" applyNumberFormat="1" applyFont="1"/>
    <xf numFmtId="4" fontId="4" fillId="0" borderId="0" xfId="0" applyNumberFormat="1" applyFont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4" fontId="8" fillId="3" borderId="0" xfId="0" applyNumberFormat="1" applyFont="1" applyFill="1" applyBorder="1"/>
    <xf numFmtId="4" fontId="8" fillId="3" borderId="3" xfId="0" applyNumberFormat="1" applyFont="1" applyFill="1" applyBorder="1"/>
    <xf numFmtId="0" fontId="16" fillId="4" borderId="1" xfId="0" applyFont="1" applyFill="1" applyBorder="1" applyAlignment="1"/>
    <xf numFmtId="0" fontId="18" fillId="4" borderId="1" xfId="0" applyFont="1" applyFill="1" applyBorder="1"/>
    <xf numFmtId="4" fontId="18" fillId="4" borderId="1" xfId="0" applyNumberFormat="1" applyFont="1" applyFill="1" applyBorder="1"/>
    <xf numFmtId="0" fontId="9" fillId="4" borderId="2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0" fillId="4" borderId="0" xfId="0" applyFill="1"/>
    <xf numFmtId="0" fontId="15" fillId="4" borderId="0" xfId="0" applyFont="1" applyFill="1"/>
    <xf numFmtId="0" fontId="14" fillId="2" borderId="10" xfId="0" applyFont="1" applyFill="1" applyBorder="1" applyAlignment="1">
      <alignment horizontal="left"/>
    </xf>
    <xf numFmtId="4" fontId="8" fillId="3" borderId="10" xfId="0" applyNumberFormat="1" applyFont="1" applyFill="1" applyBorder="1"/>
    <xf numFmtId="0" fontId="14" fillId="2" borderId="3" xfId="0" applyFont="1" applyFill="1" applyBorder="1" applyAlignment="1">
      <alignment horizontal="left"/>
    </xf>
    <xf numFmtId="0" fontId="14" fillId="0" borderId="7" xfId="0" applyFont="1" applyBorder="1" applyAlignment="1">
      <alignment horizontal="left" wrapText="1"/>
    </xf>
    <xf numFmtId="4" fontId="8" fillId="3" borderId="7" xfId="0" applyNumberFormat="1" applyFont="1" applyFill="1" applyBorder="1"/>
    <xf numFmtId="4" fontId="9" fillId="4" borderId="2" xfId="0" applyNumberFormat="1" applyFont="1" applyFill="1" applyBorder="1" applyAlignment="1">
      <alignment horizontal="center"/>
    </xf>
    <xf numFmtId="0" fontId="9" fillId="4" borderId="12" xfId="0" applyFont="1" applyFill="1" applyBorder="1" applyAlignment="1">
      <alignment horizontal="left"/>
    </xf>
    <xf numFmtId="4" fontId="9" fillId="4" borderId="16" xfId="0" applyNumberFormat="1" applyFont="1" applyFill="1" applyBorder="1"/>
    <xf numFmtId="4" fontId="9" fillId="4" borderId="12" xfId="0" applyNumberFormat="1" applyFont="1" applyFill="1" applyBorder="1"/>
    <xf numFmtId="0" fontId="5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9" fillId="4" borderId="19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left"/>
    </xf>
    <xf numFmtId="0" fontId="14" fillId="3" borderId="11" xfId="0" applyFont="1" applyFill="1" applyBorder="1" applyAlignment="1">
      <alignment horizontal="left"/>
    </xf>
    <xf numFmtId="0" fontId="14" fillId="3" borderId="5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left"/>
    </xf>
    <xf numFmtId="0" fontId="14" fillId="2" borderId="15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left"/>
    </xf>
    <xf numFmtId="0" fontId="14" fillId="2" borderId="11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4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0" fontId="14" fillId="3" borderId="9" xfId="0" applyFont="1" applyFill="1" applyBorder="1" applyAlignment="1">
      <alignment horizontal="left"/>
    </xf>
    <xf numFmtId="0" fontId="14" fillId="3" borderId="20" xfId="0" applyFont="1" applyFill="1" applyBorder="1" applyAlignment="1">
      <alignment horizontal="left"/>
    </xf>
    <xf numFmtId="0" fontId="14" fillId="3" borderId="17" xfId="0" applyFont="1" applyFill="1" applyBorder="1" applyAlignment="1">
      <alignment horizontal="left"/>
    </xf>
    <xf numFmtId="0" fontId="9" fillId="4" borderId="21" xfId="0" applyFont="1" applyFill="1" applyBorder="1" applyAlignment="1">
      <alignment horizontal="left"/>
    </xf>
    <xf numFmtId="0" fontId="9" fillId="4" borderId="8" xfId="0" applyFont="1" applyFill="1" applyBorder="1" applyAlignment="1">
      <alignment horizontal="left"/>
    </xf>
    <xf numFmtId="0" fontId="9" fillId="4" borderId="16" xfId="0" applyFont="1" applyFill="1" applyBorder="1" applyAlignment="1">
      <alignment horizontal="left"/>
    </xf>
  </cellXfs>
  <cellStyles count="4">
    <cellStyle name="Hypertextový odkaz" xfId="3" builtinId="8"/>
    <cellStyle name="Normální" xfId="0" builtinId="0"/>
    <cellStyle name="Normální 2" xfId="1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B2" sqref="B2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4" t="s">
        <v>35</v>
      </c>
    </row>
    <row r="3" spans="2:2" x14ac:dyDescent="0.25"/>
    <row r="4" spans="2:2" x14ac:dyDescent="0.25">
      <c r="B4" s="3" t="s">
        <v>36</v>
      </c>
    </row>
    <row r="5" spans="2:2" x14ac:dyDescent="0.25">
      <c r="B5" s="3" t="s">
        <v>37</v>
      </c>
    </row>
    <row r="6" spans="2:2" x14ac:dyDescent="0.25"/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x14ac:dyDescent="0.25"/>
  </sheetData>
  <hyperlinks>
    <hyperlink ref="B4" location="SF!A1" display="Sociální fond" xr:uid="{00000000-0004-0000-0000-000002000000}"/>
    <hyperlink ref="B5" location="DFRSMCH!A1" display="Dotační fond Rady statutárního města Chomutova" xr:uid="{00000000-0004-0000-0000-000003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0"/>
  <sheetViews>
    <sheetView zoomScaleNormal="100" workbookViewId="0">
      <selection activeCell="A2" sqref="A2"/>
    </sheetView>
  </sheetViews>
  <sheetFormatPr defaultRowHeight="12.75" x14ac:dyDescent="0.2"/>
  <cols>
    <col min="1" max="1" width="17" style="1" customWidth="1"/>
    <col min="2" max="2" width="23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255" width="9.140625" style="1"/>
    <col min="256" max="256" width="15.42578125" style="1" customWidth="1"/>
    <col min="257" max="257" width="23.85546875" style="1" customWidth="1"/>
    <col min="258" max="258" width="15.28515625" style="1" customWidth="1"/>
    <col min="259" max="259" width="18" style="1" customWidth="1"/>
    <col min="260" max="260" width="15.85546875" style="1" customWidth="1"/>
    <col min="261" max="261" width="15.140625" style="1" customWidth="1"/>
    <col min="262" max="262" width="8.28515625" style="1" customWidth="1"/>
    <col min="263" max="511" width="9.140625" style="1"/>
    <col min="512" max="512" width="15.42578125" style="1" customWidth="1"/>
    <col min="513" max="513" width="23.85546875" style="1" customWidth="1"/>
    <col min="514" max="514" width="15.28515625" style="1" customWidth="1"/>
    <col min="515" max="515" width="18" style="1" customWidth="1"/>
    <col min="516" max="516" width="15.85546875" style="1" customWidth="1"/>
    <col min="517" max="517" width="15.140625" style="1" customWidth="1"/>
    <col min="518" max="518" width="8.28515625" style="1" customWidth="1"/>
    <col min="519" max="767" width="9.140625" style="1"/>
    <col min="768" max="768" width="15.42578125" style="1" customWidth="1"/>
    <col min="769" max="769" width="23.85546875" style="1" customWidth="1"/>
    <col min="770" max="770" width="15.28515625" style="1" customWidth="1"/>
    <col min="771" max="771" width="18" style="1" customWidth="1"/>
    <col min="772" max="772" width="15.85546875" style="1" customWidth="1"/>
    <col min="773" max="773" width="15.140625" style="1" customWidth="1"/>
    <col min="774" max="774" width="8.28515625" style="1" customWidth="1"/>
    <col min="775" max="1023" width="9.140625" style="1"/>
    <col min="1024" max="1024" width="15.42578125" style="1" customWidth="1"/>
    <col min="1025" max="1025" width="23.85546875" style="1" customWidth="1"/>
    <col min="1026" max="1026" width="15.28515625" style="1" customWidth="1"/>
    <col min="1027" max="1027" width="18" style="1" customWidth="1"/>
    <col min="1028" max="1028" width="15.85546875" style="1" customWidth="1"/>
    <col min="1029" max="1029" width="15.140625" style="1" customWidth="1"/>
    <col min="1030" max="1030" width="8.28515625" style="1" customWidth="1"/>
    <col min="1031" max="1279" width="9.140625" style="1"/>
    <col min="1280" max="1280" width="15.42578125" style="1" customWidth="1"/>
    <col min="1281" max="1281" width="23.85546875" style="1" customWidth="1"/>
    <col min="1282" max="1282" width="15.28515625" style="1" customWidth="1"/>
    <col min="1283" max="1283" width="18" style="1" customWidth="1"/>
    <col min="1284" max="1284" width="15.85546875" style="1" customWidth="1"/>
    <col min="1285" max="1285" width="15.140625" style="1" customWidth="1"/>
    <col min="1286" max="1286" width="8.28515625" style="1" customWidth="1"/>
    <col min="1287" max="1535" width="9.140625" style="1"/>
    <col min="1536" max="1536" width="15.42578125" style="1" customWidth="1"/>
    <col min="1537" max="1537" width="23.85546875" style="1" customWidth="1"/>
    <col min="1538" max="1538" width="15.28515625" style="1" customWidth="1"/>
    <col min="1539" max="1539" width="18" style="1" customWidth="1"/>
    <col min="1540" max="1540" width="15.85546875" style="1" customWidth="1"/>
    <col min="1541" max="1541" width="15.140625" style="1" customWidth="1"/>
    <col min="1542" max="1542" width="8.28515625" style="1" customWidth="1"/>
    <col min="1543" max="1791" width="9.140625" style="1"/>
    <col min="1792" max="1792" width="15.42578125" style="1" customWidth="1"/>
    <col min="1793" max="1793" width="23.85546875" style="1" customWidth="1"/>
    <col min="1794" max="1794" width="15.28515625" style="1" customWidth="1"/>
    <col min="1795" max="1795" width="18" style="1" customWidth="1"/>
    <col min="1796" max="1796" width="15.85546875" style="1" customWidth="1"/>
    <col min="1797" max="1797" width="15.140625" style="1" customWidth="1"/>
    <col min="1798" max="1798" width="8.28515625" style="1" customWidth="1"/>
    <col min="1799" max="2047" width="9.140625" style="1"/>
    <col min="2048" max="2048" width="15.42578125" style="1" customWidth="1"/>
    <col min="2049" max="2049" width="23.85546875" style="1" customWidth="1"/>
    <col min="2050" max="2050" width="15.28515625" style="1" customWidth="1"/>
    <col min="2051" max="2051" width="18" style="1" customWidth="1"/>
    <col min="2052" max="2052" width="15.85546875" style="1" customWidth="1"/>
    <col min="2053" max="2053" width="15.140625" style="1" customWidth="1"/>
    <col min="2054" max="2054" width="8.28515625" style="1" customWidth="1"/>
    <col min="2055" max="2303" width="9.140625" style="1"/>
    <col min="2304" max="2304" width="15.42578125" style="1" customWidth="1"/>
    <col min="2305" max="2305" width="23.85546875" style="1" customWidth="1"/>
    <col min="2306" max="2306" width="15.28515625" style="1" customWidth="1"/>
    <col min="2307" max="2307" width="18" style="1" customWidth="1"/>
    <col min="2308" max="2308" width="15.85546875" style="1" customWidth="1"/>
    <col min="2309" max="2309" width="15.140625" style="1" customWidth="1"/>
    <col min="2310" max="2310" width="8.28515625" style="1" customWidth="1"/>
    <col min="2311" max="2559" width="9.140625" style="1"/>
    <col min="2560" max="2560" width="15.42578125" style="1" customWidth="1"/>
    <col min="2561" max="2561" width="23.85546875" style="1" customWidth="1"/>
    <col min="2562" max="2562" width="15.28515625" style="1" customWidth="1"/>
    <col min="2563" max="2563" width="18" style="1" customWidth="1"/>
    <col min="2564" max="2564" width="15.85546875" style="1" customWidth="1"/>
    <col min="2565" max="2565" width="15.140625" style="1" customWidth="1"/>
    <col min="2566" max="2566" width="8.28515625" style="1" customWidth="1"/>
    <col min="2567" max="2815" width="9.140625" style="1"/>
    <col min="2816" max="2816" width="15.42578125" style="1" customWidth="1"/>
    <col min="2817" max="2817" width="23.85546875" style="1" customWidth="1"/>
    <col min="2818" max="2818" width="15.28515625" style="1" customWidth="1"/>
    <col min="2819" max="2819" width="18" style="1" customWidth="1"/>
    <col min="2820" max="2820" width="15.85546875" style="1" customWidth="1"/>
    <col min="2821" max="2821" width="15.140625" style="1" customWidth="1"/>
    <col min="2822" max="2822" width="8.28515625" style="1" customWidth="1"/>
    <col min="2823" max="3071" width="9.140625" style="1"/>
    <col min="3072" max="3072" width="15.42578125" style="1" customWidth="1"/>
    <col min="3073" max="3073" width="23.85546875" style="1" customWidth="1"/>
    <col min="3074" max="3074" width="15.28515625" style="1" customWidth="1"/>
    <col min="3075" max="3075" width="18" style="1" customWidth="1"/>
    <col min="3076" max="3076" width="15.85546875" style="1" customWidth="1"/>
    <col min="3077" max="3077" width="15.140625" style="1" customWidth="1"/>
    <col min="3078" max="3078" width="8.28515625" style="1" customWidth="1"/>
    <col min="3079" max="3327" width="9.140625" style="1"/>
    <col min="3328" max="3328" width="15.42578125" style="1" customWidth="1"/>
    <col min="3329" max="3329" width="23.85546875" style="1" customWidth="1"/>
    <col min="3330" max="3330" width="15.28515625" style="1" customWidth="1"/>
    <col min="3331" max="3331" width="18" style="1" customWidth="1"/>
    <col min="3332" max="3332" width="15.85546875" style="1" customWidth="1"/>
    <col min="3333" max="3333" width="15.140625" style="1" customWidth="1"/>
    <col min="3334" max="3334" width="8.28515625" style="1" customWidth="1"/>
    <col min="3335" max="3583" width="9.140625" style="1"/>
    <col min="3584" max="3584" width="15.42578125" style="1" customWidth="1"/>
    <col min="3585" max="3585" width="23.85546875" style="1" customWidth="1"/>
    <col min="3586" max="3586" width="15.28515625" style="1" customWidth="1"/>
    <col min="3587" max="3587" width="18" style="1" customWidth="1"/>
    <col min="3588" max="3588" width="15.85546875" style="1" customWidth="1"/>
    <col min="3589" max="3589" width="15.140625" style="1" customWidth="1"/>
    <col min="3590" max="3590" width="8.28515625" style="1" customWidth="1"/>
    <col min="3591" max="3839" width="9.140625" style="1"/>
    <col min="3840" max="3840" width="15.42578125" style="1" customWidth="1"/>
    <col min="3841" max="3841" width="23.85546875" style="1" customWidth="1"/>
    <col min="3842" max="3842" width="15.28515625" style="1" customWidth="1"/>
    <col min="3843" max="3843" width="18" style="1" customWidth="1"/>
    <col min="3844" max="3844" width="15.85546875" style="1" customWidth="1"/>
    <col min="3845" max="3845" width="15.140625" style="1" customWidth="1"/>
    <col min="3846" max="3846" width="8.28515625" style="1" customWidth="1"/>
    <col min="3847" max="4095" width="9.140625" style="1"/>
    <col min="4096" max="4096" width="15.42578125" style="1" customWidth="1"/>
    <col min="4097" max="4097" width="23.85546875" style="1" customWidth="1"/>
    <col min="4098" max="4098" width="15.28515625" style="1" customWidth="1"/>
    <col min="4099" max="4099" width="18" style="1" customWidth="1"/>
    <col min="4100" max="4100" width="15.85546875" style="1" customWidth="1"/>
    <col min="4101" max="4101" width="15.140625" style="1" customWidth="1"/>
    <col min="4102" max="4102" width="8.28515625" style="1" customWidth="1"/>
    <col min="4103" max="4351" width="9.140625" style="1"/>
    <col min="4352" max="4352" width="15.42578125" style="1" customWidth="1"/>
    <col min="4353" max="4353" width="23.85546875" style="1" customWidth="1"/>
    <col min="4354" max="4354" width="15.28515625" style="1" customWidth="1"/>
    <col min="4355" max="4355" width="18" style="1" customWidth="1"/>
    <col min="4356" max="4356" width="15.85546875" style="1" customWidth="1"/>
    <col min="4357" max="4357" width="15.140625" style="1" customWidth="1"/>
    <col min="4358" max="4358" width="8.28515625" style="1" customWidth="1"/>
    <col min="4359" max="4607" width="9.140625" style="1"/>
    <col min="4608" max="4608" width="15.42578125" style="1" customWidth="1"/>
    <col min="4609" max="4609" width="23.85546875" style="1" customWidth="1"/>
    <col min="4610" max="4610" width="15.28515625" style="1" customWidth="1"/>
    <col min="4611" max="4611" width="18" style="1" customWidth="1"/>
    <col min="4612" max="4612" width="15.85546875" style="1" customWidth="1"/>
    <col min="4613" max="4613" width="15.140625" style="1" customWidth="1"/>
    <col min="4614" max="4614" width="8.28515625" style="1" customWidth="1"/>
    <col min="4615" max="4863" width="9.140625" style="1"/>
    <col min="4864" max="4864" width="15.42578125" style="1" customWidth="1"/>
    <col min="4865" max="4865" width="23.85546875" style="1" customWidth="1"/>
    <col min="4866" max="4866" width="15.28515625" style="1" customWidth="1"/>
    <col min="4867" max="4867" width="18" style="1" customWidth="1"/>
    <col min="4868" max="4868" width="15.85546875" style="1" customWidth="1"/>
    <col min="4869" max="4869" width="15.140625" style="1" customWidth="1"/>
    <col min="4870" max="4870" width="8.28515625" style="1" customWidth="1"/>
    <col min="4871" max="5119" width="9.140625" style="1"/>
    <col min="5120" max="5120" width="15.42578125" style="1" customWidth="1"/>
    <col min="5121" max="5121" width="23.85546875" style="1" customWidth="1"/>
    <col min="5122" max="5122" width="15.28515625" style="1" customWidth="1"/>
    <col min="5123" max="5123" width="18" style="1" customWidth="1"/>
    <col min="5124" max="5124" width="15.85546875" style="1" customWidth="1"/>
    <col min="5125" max="5125" width="15.140625" style="1" customWidth="1"/>
    <col min="5126" max="5126" width="8.28515625" style="1" customWidth="1"/>
    <col min="5127" max="5375" width="9.140625" style="1"/>
    <col min="5376" max="5376" width="15.42578125" style="1" customWidth="1"/>
    <col min="5377" max="5377" width="23.85546875" style="1" customWidth="1"/>
    <col min="5378" max="5378" width="15.28515625" style="1" customWidth="1"/>
    <col min="5379" max="5379" width="18" style="1" customWidth="1"/>
    <col min="5380" max="5380" width="15.85546875" style="1" customWidth="1"/>
    <col min="5381" max="5381" width="15.140625" style="1" customWidth="1"/>
    <col min="5382" max="5382" width="8.28515625" style="1" customWidth="1"/>
    <col min="5383" max="5631" width="9.140625" style="1"/>
    <col min="5632" max="5632" width="15.42578125" style="1" customWidth="1"/>
    <col min="5633" max="5633" width="23.85546875" style="1" customWidth="1"/>
    <col min="5634" max="5634" width="15.28515625" style="1" customWidth="1"/>
    <col min="5635" max="5635" width="18" style="1" customWidth="1"/>
    <col min="5636" max="5636" width="15.85546875" style="1" customWidth="1"/>
    <col min="5637" max="5637" width="15.140625" style="1" customWidth="1"/>
    <col min="5638" max="5638" width="8.28515625" style="1" customWidth="1"/>
    <col min="5639" max="5887" width="9.140625" style="1"/>
    <col min="5888" max="5888" width="15.42578125" style="1" customWidth="1"/>
    <col min="5889" max="5889" width="23.85546875" style="1" customWidth="1"/>
    <col min="5890" max="5890" width="15.28515625" style="1" customWidth="1"/>
    <col min="5891" max="5891" width="18" style="1" customWidth="1"/>
    <col min="5892" max="5892" width="15.85546875" style="1" customWidth="1"/>
    <col min="5893" max="5893" width="15.140625" style="1" customWidth="1"/>
    <col min="5894" max="5894" width="8.28515625" style="1" customWidth="1"/>
    <col min="5895" max="6143" width="9.140625" style="1"/>
    <col min="6144" max="6144" width="15.42578125" style="1" customWidth="1"/>
    <col min="6145" max="6145" width="23.85546875" style="1" customWidth="1"/>
    <col min="6146" max="6146" width="15.28515625" style="1" customWidth="1"/>
    <col min="6147" max="6147" width="18" style="1" customWidth="1"/>
    <col min="6148" max="6148" width="15.85546875" style="1" customWidth="1"/>
    <col min="6149" max="6149" width="15.140625" style="1" customWidth="1"/>
    <col min="6150" max="6150" width="8.28515625" style="1" customWidth="1"/>
    <col min="6151" max="6399" width="9.140625" style="1"/>
    <col min="6400" max="6400" width="15.42578125" style="1" customWidth="1"/>
    <col min="6401" max="6401" width="23.85546875" style="1" customWidth="1"/>
    <col min="6402" max="6402" width="15.28515625" style="1" customWidth="1"/>
    <col min="6403" max="6403" width="18" style="1" customWidth="1"/>
    <col min="6404" max="6404" width="15.85546875" style="1" customWidth="1"/>
    <col min="6405" max="6405" width="15.140625" style="1" customWidth="1"/>
    <col min="6406" max="6406" width="8.28515625" style="1" customWidth="1"/>
    <col min="6407" max="6655" width="9.140625" style="1"/>
    <col min="6656" max="6656" width="15.42578125" style="1" customWidth="1"/>
    <col min="6657" max="6657" width="23.85546875" style="1" customWidth="1"/>
    <col min="6658" max="6658" width="15.28515625" style="1" customWidth="1"/>
    <col min="6659" max="6659" width="18" style="1" customWidth="1"/>
    <col min="6660" max="6660" width="15.85546875" style="1" customWidth="1"/>
    <col min="6661" max="6661" width="15.140625" style="1" customWidth="1"/>
    <col min="6662" max="6662" width="8.28515625" style="1" customWidth="1"/>
    <col min="6663" max="6911" width="9.140625" style="1"/>
    <col min="6912" max="6912" width="15.42578125" style="1" customWidth="1"/>
    <col min="6913" max="6913" width="23.85546875" style="1" customWidth="1"/>
    <col min="6914" max="6914" width="15.28515625" style="1" customWidth="1"/>
    <col min="6915" max="6915" width="18" style="1" customWidth="1"/>
    <col min="6916" max="6916" width="15.85546875" style="1" customWidth="1"/>
    <col min="6917" max="6917" width="15.140625" style="1" customWidth="1"/>
    <col min="6918" max="6918" width="8.28515625" style="1" customWidth="1"/>
    <col min="6919" max="7167" width="9.140625" style="1"/>
    <col min="7168" max="7168" width="15.42578125" style="1" customWidth="1"/>
    <col min="7169" max="7169" width="23.85546875" style="1" customWidth="1"/>
    <col min="7170" max="7170" width="15.28515625" style="1" customWidth="1"/>
    <col min="7171" max="7171" width="18" style="1" customWidth="1"/>
    <col min="7172" max="7172" width="15.85546875" style="1" customWidth="1"/>
    <col min="7173" max="7173" width="15.140625" style="1" customWidth="1"/>
    <col min="7174" max="7174" width="8.28515625" style="1" customWidth="1"/>
    <col min="7175" max="7423" width="9.140625" style="1"/>
    <col min="7424" max="7424" width="15.42578125" style="1" customWidth="1"/>
    <col min="7425" max="7425" width="23.85546875" style="1" customWidth="1"/>
    <col min="7426" max="7426" width="15.28515625" style="1" customWidth="1"/>
    <col min="7427" max="7427" width="18" style="1" customWidth="1"/>
    <col min="7428" max="7428" width="15.85546875" style="1" customWidth="1"/>
    <col min="7429" max="7429" width="15.140625" style="1" customWidth="1"/>
    <col min="7430" max="7430" width="8.28515625" style="1" customWidth="1"/>
    <col min="7431" max="7679" width="9.140625" style="1"/>
    <col min="7680" max="7680" width="15.42578125" style="1" customWidth="1"/>
    <col min="7681" max="7681" width="23.85546875" style="1" customWidth="1"/>
    <col min="7682" max="7682" width="15.28515625" style="1" customWidth="1"/>
    <col min="7683" max="7683" width="18" style="1" customWidth="1"/>
    <col min="7684" max="7684" width="15.85546875" style="1" customWidth="1"/>
    <col min="7685" max="7685" width="15.140625" style="1" customWidth="1"/>
    <col min="7686" max="7686" width="8.28515625" style="1" customWidth="1"/>
    <col min="7687" max="7935" width="9.140625" style="1"/>
    <col min="7936" max="7936" width="15.42578125" style="1" customWidth="1"/>
    <col min="7937" max="7937" width="23.85546875" style="1" customWidth="1"/>
    <col min="7938" max="7938" width="15.28515625" style="1" customWidth="1"/>
    <col min="7939" max="7939" width="18" style="1" customWidth="1"/>
    <col min="7940" max="7940" width="15.85546875" style="1" customWidth="1"/>
    <col min="7941" max="7941" width="15.140625" style="1" customWidth="1"/>
    <col min="7942" max="7942" width="8.28515625" style="1" customWidth="1"/>
    <col min="7943" max="8191" width="9.140625" style="1"/>
    <col min="8192" max="8192" width="15.42578125" style="1" customWidth="1"/>
    <col min="8193" max="8193" width="23.85546875" style="1" customWidth="1"/>
    <col min="8194" max="8194" width="15.28515625" style="1" customWidth="1"/>
    <col min="8195" max="8195" width="18" style="1" customWidth="1"/>
    <col min="8196" max="8196" width="15.85546875" style="1" customWidth="1"/>
    <col min="8197" max="8197" width="15.140625" style="1" customWidth="1"/>
    <col min="8198" max="8198" width="8.28515625" style="1" customWidth="1"/>
    <col min="8199" max="8447" width="9.140625" style="1"/>
    <col min="8448" max="8448" width="15.42578125" style="1" customWidth="1"/>
    <col min="8449" max="8449" width="23.85546875" style="1" customWidth="1"/>
    <col min="8450" max="8450" width="15.28515625" style="1" customWidth="1"/>
    <col min="8451" max="8451" width="18" style="1" customWidth="1"/>
    <col min="8452" max="8452" width="15.85546875" style="1" customWidth="1"/>
    <col min="8453" max="8453" width="15.140625" style="1" customWidth="1"/>
    <col min="8454" max="8454" width="8.28515625" style="1" customWidth="1"/>
    <col min="8455" max="8703" width="9.140625" style="1"/>
    <col min="8704" max="8704" width="15.42578125" style="1" customWidth="1"/>
    <col min="8705" max="8705" width="23.85546875" style="1" customWidth="1"/>
    <col min="8706" max="8706" width="15.28515625" style="1" customWidth="1"/>
    <col min="8707" max="8707" width="18" style="1" customWidth="1"/>
    <col min="8708" max="8708" width="15.85546875" style="1" customWidth="1"/>
    <col min="8709" max="8709" width="15.140625" style="1" customWidth="1"/>
    <col min="8710" max="8710" width="8.28515625" style="1" customWidth="1"/>
    <col min="8711" max="8959" width="9.140625" style="1"/>
    <col min="8960" max="8960" width="15.42578125" style="1" customWidth="1"/>
    <col min="8961" max="8961" width="23.85546875" style="1" customWidth="1"/>
    <col min="8962" max="8962" width="15.28515625" style="1" customWidth="1"/>
    <col min="8963" max="8963" width="18" style="1" customWidth="1"/>
    <col min="8964" max="8964" width="15.85546875" style="1" customWidth="1"/>
    <col min="8965" max="8965" width="15.140625" style="1" customWidth="1"/>
    <col min="8966" max="8966" width="8.28515625" style="1" customWidth="1"/>
    <col min="8967" max="9215" width="9.140625" style="1"/>
    <col min="9216" max="9216" width="15.42578125" style="1" customWidth="1"/>
    <col min="9217" max="9217" width="23.85546875" style="1" customWidth="1"/>
    <col min="9218" max="9218" width="15.28515625" style="1" customWidth="1"/>
    <col min="9219" max="9219" width="18" style="1" customWidth="1"/>
    <col min="9220" max="9220" width="15.85546875" style="1" customWidth="1"/>
    <col min="9221" max="9221" width="15.140625" style="1" customWidth="1"/>
    <col min="9222" max="9222" width="8.28515625" style="1" customWidth="1"/>
    <col min="9223" max="9471" width="9.140625" style="1"/>
    <col min="9472" max="9472" width="15.42578125" style="1" customWidth="1"/>
    <col min="9473" max="9473" width="23.85546875" style="1" customWidth="1"/>
    <col min="9474" max="9474" width="15.28515625" style="1" customWidth="1"/>
    <col min="9475" max="9475" width="18" style="1" customWidth="1"/>
    <col min="9476" max="9476" width="15.85546875" style="1" customWidth="1"/>
    <col min="9477" max="9477" width="15.140625" style="1" customWidth="1"/>
    <col min="9478" max="9478" width="8.28515625" style="1" customWidth="1"/>
    <col min="9479" max="9727" width="9.140625" style="1"/>
    <col min="9728" max="9728" width="15.42578125" style="1" customWidth="1"/>
    <col min="9729" max="9729" width="23.85546875" style="1" customWidth="1"/>
    <col min="9730" max="9730" width="15.28515625" style="1" customWidth="1"/>
    <col min="9731" max="9731" width="18" style="1" customWidth="1"/>
    <col min="9732" max="9732" width="15.85546875" style="1" customWidth="1"/>
    <col min="9733" max="9733" width="15.140625" style="1" customWidth="1"/>
    <col min="9734" max="9734" width="8.28515625" style="1" customWidth="1"/>
    <col min="9735" max="9983" width="9.140625" style="1"/>
    <col min="9984" max="9984" width="15.42578125" style="1" customWidth="1"/>
    <col min="9985" max="9985" width="23.85546875" style="1" customWidth="1"/>
    <col min="9986" max="9986" width="15.28515625" style="1" customWidth="1"/>
    <col min="9987" max="9987" width="18" style="1" customWidth="1"/>
    <col min="9988" max="9988" width="15.85546875" style="1" customWidth="1"/>
    <col min="9989" max="9989" width="15.140625" style="1" customWidth="1"/>
    <col min="9990" max="9990" width="8.28515625" style="1" customWidth="1"/>
    <col min="9991" max="10239" width="9.140625" style="1"/>
    <col min="10240" max="10240" width="15.42578125" style="1" customWidth="1"/>
    <col min="10241" max="10241" width="23.85546875" style="1" customWidth="1"/>
    <col min="10242" max="10242" width="15.28515625" style="1" customWidth="1"/>
    <col min="10243" max="10243" width="18" style="1" customWidth="1"/>
    <col min="10244" max="10244" width="15.85546875" style="1" customWidth="1"/>
    <col min="10245" max="10245" width="15.140625" style="1" customWidth="1"/>
    <col min="10246" max="10246" width="8.28515625" style="1" customWidth="1"/>
    <col min="10247" max="10495" width="9.140625" style="1"/>
    <col min="10496" max="10496" width="15.42578125" style="1" customWidth="1"/>
    <col min="10497" max="10497" width="23.85546875" style="1" customWidth="1"/>
    <col min="10498" max="10498" width="15.28515625" style="1" customWidth="1"/>
    <col min="10499" max="10499" width="18" style="1" customWidth="1"/>
    <col min="10500" max="10500" width="15.85546875" style="1" customWidth="1"/>
    <col min="10501" max="10501" width="15.140625" style="1" customWidth="1"/>
    <col min="10502" max="10502" width="8.28515625" style="1" customWidth="1"/>
    <col min="10503" max="10751" width="9.140625" style="1"/>
    <col min="10752" max="10752" width="15.42578125" style="1" customWidth="1"/>
    <col min="10753" max="10753" width="23.85546875" style="1" customWidth="1"/>
    <col min="10754" max="10754" width="15.28515625" style="1" customWidth="1"/>
    <col min="10755" max="10755" width="18" style="1" customWidth="1"/>
    <col min="10756" max="10756" width="15.85546875" style="1" customWidth="1"/>
    <col min="10757" max="10757" width="15.140625" style="1" customWidth="1"/>
    <col min="10758" max="10758" width="8.28515625" style="1" customWidth="1"/>
    <col min="10759" max="11007" width="9.140625" style="1"/>
    <col min="11008" max="11008" width="15.42578125" style="1" customWidth="1"/>
    <col min="11009" max="11009" width="23.85546875" style="1" customWidth="1"/>
    <col min="11010" max="11010" width="15.28515625" style="1" customWidth="1"/>
    <col min="11011" max="11011" width="18" style="1" customWidth="1"/>
    <col min="11012" max="11012" width="15.85546875" style="1" customWidth="1"/>
    <col min="11013" max="11013" width="15.140625" style="1" customWidth="1"/>
    <col min="11014" max="11014" width="8.28515625" style="1" customWidth="1"/>
    <col min="11015" max="11263" width="9.140625" style="1"/>
    <col min="11264" max="11264" width="15.42578125" style="1" customWidth="1"/>
    <col min="11265" max="11265" width="23.85546875" style="1" customWidth="1"/>
    <col min="11266" max="11266" width="15.28515625" style="1" customWidth="1"/>
    <col min="11267" max="11267" width="18" style="1" customWidth="1"/>
    <col min="11268" max="11268" width="15.85546875" style="1" customWidth="1"/>
    <col min="11269" max="11269" width="15.140625" style="1" customWidth="1"/>
    <col min="11270" max="11270" width="8.28515625" style="1" customWidth="1"/>
    <col min="11271" max="11519" width="9.140625" style="1"/>
    <col min="11520" max="11520" width="15.42578125" style="1" customWidth="1"/>
    <col min="11521" max="11521" width="23.85546875" style="1" customWidth="1"/>
    <col min="11522" max="11522" width="15.28515625" style="1" customWidth="1"/>
    <col min="11523" max="11523" width="18" style="1" customWidth="1"/>
    <col min="11524" max="11524" width="15.85546875" style="1" customWidth="1"/>
    <col min="11525" max="11525" width="15.140625" style="1" customWidth="1"/>
    <col min="11526" max="11526" width="8.28515625" style="1" customWidth="1"/>
    <col min="11527" max="11775" width="9.140625" style="1"/>
    <col min="11776" max="11776" width="15.42578125" style="1" customWidth="1"/>
    <col min="11777" max="11777" width="23.85546875" style="1" customWidth="1"/>
    <col min="11778" max="11778" width="15.28515625" style="1" customWidth="1"/>
    <col min="11779" max="11779" width="18" style="1" customWidth="1"/>
    <col min="11780" max="11780" width="15.85546875" style="1" customWidth="1"/>
    <col min="11781" max="11781" width="15.140625" style="1" customWidth="1"/>
    <col min="11782" max="11782" width="8.28515625" style="1" customWidth="1"/>
    <col min="11783" max="12031" width="9.140625" style="1"/>
    <col min="12032" max="12032" width="15.42578125" style="1" customWidth="1"/>
    <col min="12033" max="12033" width="23.85546875" style="1" customWidth="1"/>
    <col min="12034" max="12034" width="15.28515625" style="1" customWidth="1"/>
    <col min="12035" max="12035" width="18" style="1" customWidth="1"/>
    <col min="12036" max="12036" width="15.85546875" style="1" customWidth="1"/>
    <col min="12037" max="12037" width="15.140625" style="1" customWidth="1"/>
    <col min="12038" max="12038" width="8.28515625" style="1" customWidth="1"/>
    <col min="12039" max="12287" width="9.140625" style="1"/>
    <col min="12288" max="12288" width="15.42578125" style="1" customWidth="1"/>
    <col min="12289" max="12289" width="23.85546875" style="1" customWidth="1"/>
    <col min="12290" max="12290" width="15.28515625" style="1" customWidth="1"/>
    <col min="12291" max="12291" width="18" style="1" customWidth="1"/>
    <col min="12292" max="12292" width="15.85546875" style="1" customWidth="1"/>
    <col min="12293" max="12293" width="15.140625" style="1" customWidth="1"/>
    <col min="12294" max="12294" width="8.28515625" style="1" customWidth="1"/>
    <col min="12295" max="12543" width="9.140625" style="1"/>
    <col min="12544" max="12544" width="15.42578125" style="1" customWidth="1"/>
    <col min="12545" max="12545" width="23.85546875" style="1" customWidth="1"/>
    <col min="12546" max="12546" width="15.28515625" style="1" customWidth="1"/>
    <col min="12547" max="12547" width="18" style="1" customWidth="1"/>
    <col min="12548" max="12548" width="15.85546875" style="1" customWidth="1"/>
    <col min="12549" max="12549" width="15.140625" style="1" customWidth="1"/>
    <col min="12550" max="12550" width="8.28515625" style="1" customWidth="1"/>
    <col min="12551" max="12799" width="9.140625" style="1"/>
    <col min="12800" max="12800" width="15.42578125" style="1" customWidth="1"/>
    <col min="12801" max="12801" width="23.85546875" style="1" customWidth="1"/>
    <col min="12802" max="12802" width="15.28515625" style="1" customWidth="1"/>
    <col min="12803" max="12803" width="18" style="1" customWidth="1"/>
    <col min="12804" max="12804" width="15.85546875" style="1" customWidth="1"/>
    <col min="12805" max="12805" width="15.140625" style="1" customWidth="1"/>
    <col min="12806" max="12806" width="8.28515625" style="1" customWidth="1"/>
    <col min="12807" max="13055" width="9.140625" style="1"/>
    <col min="13056" max="13056" width="15.42578125" style="1" customWidth="1"/>
    <col min="13057" max="13057" width="23.85546875" style="1" customWidth="1"/>
    <col min="13058" max="13058" width="15.28515625" style="1" customWidth="1"/>
    <col min="13059" max="13059" width="18" style="1" customWidth="1"/>
    <col min="13060" max="13060" width="15.85546875" style="1" customWidth="1"/>
    <col min="13061" max="13061" width="15.140625" style="1" customWidth="1"/>
    <col min="13062" max="13062" width="8.28515625" style="1" customWidth="1"/>
    <col min="13063" max="13311" width="9.140625" style="1"/>
    <col min="13312" max="13312" width="15.42578125" style="1" customWidth="1"/>
    <col min="13313" max="13313" width="23.85546875" style="1" customWidth="1"/>
    <col min="13314" max="13314" width="15.28515625" style="1" customWidth="1"/>
    <col min="13315" max="13315" width="18" style="1" customWidth="1"/>
    <col min="13316" max="13316" width="15.85546875" style="1" customWidth="1"/>
    <col min="13317" max="13317" width="15.140625" style="1" customWidth="1"/>
    <col min="13318" max="13318" width="8.28515625" style="1" customWidth="1"/>
    <col min="13319" max="13567" width="9.140625" style="1"/>
    <col min="13568" max="13568" width="15.42578125" style="1" customWidth="1"/>
    <col min="13569" max="13569" width="23.85546875" style="1" customWidth="1"/>
    <col min="13570" max="13570" width="15.28515625" style="1" customWidth="1"/>
    <col min="13571" max="13571" width="18" style="1" customWidth="1"/>
    <col min="13572" max="13572" width="15.85546875" style="1" customWidth="1"/>
    <col min="13573" max="13573" width="15.140625" style="1" customWidth="1"/>
    <col min="13574" max="13574" width="8.28515625" style="1" customWidth="1"/>
    <col min="13575" max="13823" width="9.140625" style="1"/>
    <col min="13824" max="13824" width="15.42578125" style="1" customWidth="1"/>
    <col min="13825" max="13825" width="23.85546875" style="1" customWidth="1"/>
    <col min="13826" max="13826" width="15.28515625" style="1" customWidth="1"/>
    <col min="13827" max="13827" width="18" style="1" customWidth="1"/>
    <col min="13828" max="13828" width="15.85546875" style="1" customWidth="1"/>
    <col min="13829" max="13829" width="15.140625" style="1" customWidth="1"/>
    <col min="13830" max="13830" width="8.28515625" style="1" customWidth="1"/>
    <col min="13831" max="14079" width="9.140625" style="1"/>
    <col min="14080" max="14080" width="15.42578125" style="1" customWidth="1"/>
    <col min="14081" max="14081" width="23.85546875" style="1" customWidth="1"/>
    <col min="14082" max="14082" width="15.28515625" style="1" customWidth="1"/>
    <col min="14083" max="14083" width="18" style="1" customWidth="1"/>
    <col min="14084" max="14084" width="15.85546875" style="1" customWidth="1"/>
    <col min="14085" max="14085" width="15.140625" style="1" customWidth="1"/>
    <col min="14086" max="14086" width="8.28515625" style="1" customWidth="1"/>
    <col min="14087" max="14335" width="9.140625" style="1"/>
    <col min="14336" max="14336" width="15.42578125" style="1" customWidth="1"/>
    <col min="14337" max="14337" width="23.85546875" style="1" customWidth="1"/>
    <col min="14338" max="14338" width="15.28515625" style="1" customWidth="1"/>
    <col min="14339" max="14339" width="18" style="1" customWidth="1"/>
    <col min="14340" max="14340" width="15.85546875" style="1" customWidth="1"/>
    <col min="14341" max="14341" width="15.140625" style="1" customWidth="1"/>
    <col min="14342" max="14342" width="8.28515625" style="1" customWidth="1"/>
    <col min="14343" max="14591" width="9.140625" style="1"/>
    <col min="14592" max="14592" width="15.42578125" style="1" customWidth="1"/>
    <col min="14593" max="14593" width="23.85546875" style="1" customWidth="1"/>
    <col min="14594" max="14594" width="15.28515625" style="1" customWidth="1"/>
    <col min="14595" max="14595" width="18" style="1" customWidth="1"/>
    <col min="14596" max="14596" width="15.85546875" style="1" customWidth="1"/>
    <col min="14597" max="14597" width="15.140625" style="1" customWidth="1"/>
    <col min="14598" max="14598" width="8.28515625" style="1" customWidth="1"/>
    <col min="14599" max="14847" width="9.140625" style="1"/>
    <col min="14848" max="14848" width="15.42578125" style="1" customWidth="1"/>
    <col min="14849" max="14849" width="23.85546875" style="1" customWidth="1"/>
    <col min="14850" max="14850" width="15.28515625" style="1" customWidth="1"/>
    <col min="14851" max="14851" width="18" style="1" customWidth="1"/>
    <col min="14852" max="14852" width="15.85546875" style="1" customWidth="1"/>
    <col min="14853" max="14853" width="15.140625" style="1" customWidth="1"/>
    <col min="14854" max="14854" width="8.28515625" style="1" customWidth="1"/>
    <col min="14855" max="15103" width="9.140625" style="1"/>
    <col min="15104" max="15104" width="15.42578125" style="1" customWidth="1"/>
    <col min="15105" max="15105" width="23.85546875" style="1" customWidth="1"/>
    <col min="15106" max="15106" width="15.28515625" style="1" customWidth="1"/>
    <col min="15107" max="15107" width="18" style="1" customWidth="1"/>
    <col min="15108" max="15108" width="15.85546875" style="1" customWidth="1"/>
    <col min="15109" max="15109" width="15.140625" style="1" customWidth="1"/>
    <col min="15110" max="15110" width="8.28515625" style="1" customWidth="1"/>
    <col min="15111" max="15359" width="9.140625" style="1"/>
    <col min="15360" max="15360" width="15.42578125" style="1" customWidth="1"/>
    <col min="15361" max="15361" width="23.85546875" style="1" customWidth="1"/>
    <col min="15362" max="15362" width="15.28515625" style="1" customWidth="1"/>
    <col min="15363" max="15363" width="18" style="1" customWidth="1"/>
    <col min="15364" max="15364" width="15.85546875" style="1" customWidth="1"/>
    <col min="15365" max="15365" width="15.140625" style="1" customWidth="1"/>
    <col min="15366" max="15366" width="8.28515625" style="1" customWidth="1"/>
    <col min="15367" max="15615" width="9.140625" style="1"/>
    <col min="15616" max="15616" width="15.42578125" style="1" customWidth="1"/>
    <col min="15617" max="15617" width="23.85546875" style="1" customWidth="1"/>
    <col min="15618" max="15618" width="15.28515625" style="1" customWidth="1"/>
    <col min="15619" max="15619" width="18" style="1" customWidth="1"/>
    <col min="15620" max="15620" width="15.85546875" style="1" customWidth="1"/>
    <col min="15621" max="15621" width="15.140625" style="1" customWidth="1"/>
    <col min="15622" max="15622" width="8.28515625" style="1" customWidth="1"/>
    <col min="15623" max="15871" width="9.140625" style="1"/>
    <col min="15872" max="15872" width="15.42578125" style="1" customWidth="1"/>
    <col min="15873" max="15873" width="23.85546875" style="1" customWidth="1"/>
    <col min="15874" max="15874" width="15.28515625" style="1" customWidth="1"/>
    <col min="15875" max="15875" width="18" style="1" customWidth="1"/>
    <col min="15876" max="15876" width="15.85546875" style="1" customWidth="1"/>
    <col min="15877" max="15877" width="15.140625" style="1" customWidth="1"/>
    <col min="15878" max="15878" width="8.28515625" style="1" customWidth="1"/>
    <col min="15879" max="16127" width="9.140625" style="1"/>
    <col min="16128" max="16128" width="15.42578125" style="1" customWidth="1"/>
    <col min="16129" max="16129" width="23.85546875" style="1" customWidth="1"/>
    <col min="16130" max="16130" width="15.28515625" style="1" customWidth="1"/>
    <col min="16131" max="16131" width="18" style="1" customWidth="1"/>
    <col min="16132" max="16132" width="15.85546875" style="1" customWidth="1"/>
    <col min="16133" max="16133" width="15.140625" style="1" customWidth="1"/>
    <col min="16134" max="16134" width="8.28515625" style="1" customWidth="1"/>
    <col min="16135" max="16384" width="9.140625" style="1"/>
  </cols>
  <sheetData>
    <row r="1" spans="1:6" ht="18.75" thickBot="1" x14ac:dyDescent="0.3">
      <c r="A1" s="53"/>
      <c r="B1" s="54" t="s">
        <v>73</v>
      </c>
      <c r="C1" s="53"/>
      <c r="D1" s="53"/>
      <c r="E1" s="53"/>
      <c r="F1" s="53"/>
    </row>
    <row r="2" spans="1:6" ht="13.5" thickBot="1" x14ac:dyDescent="0.25">
      <c r="A2" s="48" t="s">
        <v>1</v>
      </c>
      <c r="B2" s="48" t="s">
        <v>6</v>
      </c>
      <c r="C2" s="48" t="s">
        <v>7</v>
      </c>
      <c r="D2" s="48" t="s">
        <v>8</v>
      </c>
      <c r="E2" s="48" t="s">
        <v>9</v>
      </c>
      <c r="F2" s="48" t="s">
        <v>10</v>
      </c>
    </row>
    <row r="3" spans="1:6" ht="15.75" thickBot="1" x14ac:dyDescent="0.3">
      <c r="A3" s="21"/>
      <c r="B3" s="22"/>
      <c r="C3" s="23"/>
      <c r="D3" s="23"/>
      <c r="E3" s="23"/>
      <c r="F3" s="24"/>
    </row>
    <row r="4" spans="1:6" ht="15" x14ac:dyDescent="0.25">
      <c r="A4" s="25" t="s">
        <v>11</v>
      </c>
      <c r="B4" s="25" t="s">
        <v>12</v>
      </c>
      <c r="C4" s="26">
        <v>4200000</v>
      </c>
      <c r="D4" s="26">
        <v>4200000</v>
      </c>
      <c r="E4" s="26">
        <v>3751497.6</v>
      </c>
      <c r="F4" s="27">
        <f t="shared" ref="F4:F10" si="0">SUM(D4-E4)</f>
        <v>448502.39999999991</v>
      </c>
    </row>
    <row r="5" spans="1:6" ht="15" x14ac:dyDescent="0.25">
      <c r="A5" s="28" t="s">
        <v>13</v>
      </c>
      <c r="B5" s="28" t="s">
        <v>14</v>
      </c>
      <c r="C5" s="29">
        <v>4000000</v>
      </c>
      <c r="D5" s="29">
        <v>4000000</v>
      </c>
      <c r="E5" s="29">
        <v>2875652.32</v>
      </c>
      <c r="F5" s="24">
        <f t="shared" si="0"/>
        <v>1124347.6800000002</v>
      </c>
    </row>
    <row r="6" spans="1:6" ht="15" x14ac:dyDescent="0.25">
      <c r="A6" s="28" t="s">
        <v>15</v>
      </c>
      <c r="B6" s="28" t="s">
        <v>16</v>
      </c>
      <c r="C6" s="29">
        <v>238000</v>
      </c>
      <c r="D6" s="29">
        <v>238000</v>
      </c>
      <c r="E6" s="29">
        <v>137950</v>
      </c>
      <c r="F6" s="24">
        <f t="shared" si="0"/>
        <v>100050</v>
      </c>
    </row>
    <row r="7" spans="1:6" ht="15" x14ac:dyDescent="0.25">
      <c r="A7" s="28" t="s">
        <v>17</v>
      </c>
      <c r="B7" s="28" t="s">
        <v>18</v>
      </c>
      <c r="C7" s="29">
        <v>4000000</v>
      </c>
      <c r="D7" s="29">
        <v>4000000</v>
      </c>
      <c r="E7" s="29">
        <v>2755000</v>
      </c>
      <c r="F7" s="24">
        <f t="shared" si="0"/>
        <v>1245000</v>
      </c>
    </row>
    <row r="8" spans="1:6" ht="15" x14ac:dyDescent="0.25">
      <c r="A8" s="28" t="s">
        <v>19</v>
      </c>
      <c r="B8" s="28" t="s">
        <v>20</v>
      </c>
      <c r="C8" s="29">
        <v>150000</v>
      </c>
      <c r="D8" s="29">
        <v>150000</v>
      </c>
      <c r="E8" s="29">
        <v>90000</v>
      </c>
      <c r="F8" s="24">
        <f t="shared" si="0"/>
        <v>60000</v>
      </c>
    </row>
    <row r="9" spans="1:6" ht="15" x14ac:dyDescent="0.25">
      <c r="A9" s="28" t="s">
        <v>21</v>
      </c>
      <c r="B9" s="28" t="s">
        <v>22</v>
      </c>
      <c r="C9" s="29">
        <v>90000</v>
      </c>
      <c r="D9" s="29">
        <v>90000</v>
      </c>
      <c r="E9" s="29">
        <v>30000</v>
      </c>
      <c r="F9" s="30">
        <f t="shared" si="0"/>
        <v>60000</v>
      </c>
    </row>
    <row r="10" spans="1:6" ht="15.75" thickBot="1" x14ac:dyDescent="0.3">
      <c r="A10" s="28" t="s">
        <v>23</v>
      </c>
      <c r="B10" s="28" t="s">
        <v>24</v>
      </c>
      <c r="C10" s="29">
        <v>220000</v>
      </c>
      <c r="D10" s="29">
        <v>220000</v>
      </c>
      <c r="E10" s="29">
        <v>154499</v>
      </c>
      <c r="F10" s="31">
        <f t="shared" si="0"/>
        <v>65501</v>
      </c>
    </row>
    <row r="11" spans="1:6" ht="13.5" thickBot="1" x14ac:dyDescent="0.25">
      <c r="A11" s="49" t="s">
        <v>25</v>
      </c>
      <c r="B11" s="49"/>
      <c r="C11" s="50">
        <f>SUM(C3:C10)</f>
        <v>12898000</v>
      </c>
      <c r="D11" s="50">
        <f>SUM(D3:D10)</f>
        <v>12898000</v>
      </c>
      <c r="E11" s="50">
        <f>SUM(E3:E10)</f>
        <v>9794598.9199999999</v>
      </c>
      <c r="F11" s="50">
        <f>SUM(F4:F10)</f>
        <v>3103401.08</v>
      </c>
    </row>
    <row r="12" spans="1:6" ht="15" x14ac:dyDescent="0.25">
      <c r="A12"/>
      <c r="B12"/>
      <c r="C12" s="9"/>
      <c r="D12" s="9"/>
      <c r="E12" s="9"/>
      <c r="F12" s="9"/>
    </row>
    <row r="13" spans="1:6" ht="15" x14ac:dyDescent="0.25">
      <c r="A13"/>
      <c r="B13"/>
      <c r="C13" s="9"/>
      <c r="D13" s="32"/>
      <c r="E13" s="9"/>
      <c r="F13" s="32"/>
    </row>
    <row r="14" spans="1:6" ht="15" x14ac:dyDescent="0.25">
      <c r="A14" t="s">
        <v>74</v>
      </c>
      <c r="B14" s="33"/>
      <c r="C14" s="33" t="s">
        <v>5</v>
      </c>
      <c r="D14" s="34">
        <v>3073988.56</v>
      </c>
      <c r="E14" s="35"/>
      <c r="F14" s="36"/>
    </row>
    <row r="15" spans="1:6" ht="15" x14ac:dyDescent="0.25">
      <c r="A15" t="s">
        <v>40</v>
      </c>
      <c r="B15"/>
      <c r="C15" s="9"/>
      <c r="D15" s="34">
        <v>6821513</v>
      </c>
      <c r="E15"/>
      <c r="F15" s="37"/>
    </row>
    <row r="16" spans="1:6" ht="15" x14ac:dyDescent="0.25">
      <c r="A16" t="s">
        <v>26</v>
      </c>
      <c r="B16"/>
      <c r="C16" s="9"/>
      <c r="D16" s="34">
        <v>4238000</v>
      </c>
      <c r="E16"/>
      <c r="F16" s="17"/>
    </row>
    <row r="17" spans="1:6" ht="15" x14ac:dyDescent="0.25">
      <c r="A17" t="s">
        <v>41</v>
      </c>
      <c r="B17"/>
      <c r="C17" s="9"/>
      <c r="D17" s="9">
        <v>-100050</v>
      </c>
      <c r="E17"/>
      <c r="F17" s="17"/>
    </row>
    <row r="18" spans="1:6" ht="15" x14ac:dyDescent="0.25">
      <c r="A18" t="s">
        <v>42</v>
      </c>
      <c r="B18"/>
      <c r="C18" s="9"/>
      <c r="D18" s="9">
        <v>-1245000</v>
      </c>
      <c r="E18"/>
      <c r="F18" s="17"/>
    </row>
    <row r="19" spans="1:6" ht="15.75" x14ac:dyDescent="0.25">
      <c r="A19" s="38" t="s">
        <v>75</v>
      </c>
      <c r="B19" s="10"/>
      <c r="C19" s="39"/>
      <c r="D19" s="9">
        <v>-3751497.6</v>
      </c>
      <c r="E19"/>
      <c r="F19" s="17"/>
    </row>
    <row r="20" spans="1:6" ht="15" x14ac:dyDescent="0.25">
      <c r="A20" t="s">
        <v>76</v>
      </c>
      <c r="B20"/>
      <c r="C20" s="9"/>
      <c r="D20" s="34">
        <v>-2875652.32</v>
      </c>
      <c r="E20"/>
      <c r="F20" s="17"/>
    </row>
    <row r="21" spans="1:6" ht="15" x14ac:dyDescent="0.25">
      <c r="A21" t="s">
        <v>77</v>
      </c>
      <c r="B21"/>
      <c r="C21" s="9"/>
      <c r="D21" s="9">
        <v>-137950</v>
      </c>
      <c r="E21"/>
      <c r="F21" s="17"/>
    </row>
    <row r="22" spans="1:6" ht="15" x14ac:dyDescent="0.25">
      <c r="A22" t="s">
        <v>78</v>
      </c>
      <c r="B22"/>
      <c r="C22" s="9"/>
      <c r="D22" s="9">
        <v>-2755000</v>
      </c>
      <c r="E22"/>
      <c r="F22" s="17"/>
    </row>
    <row r="23" spans="1:6" ht="15" x14ac:dyDescent="0.25">
      <c r="A23" t="s">
        <v>79</v>
      </c>
      <c r="B23"/>
      <c r="C23" s="9"/>
      <c r="D23" s="9">
        <v>-90000</v>
      </c>
      <c r="E23"/>
      <c r="F23" s="17"/>
    </row>
    <row r="24" spans="1:6" ht="15" x14ac:dyDescent="0.25">
      <c r="A24" s="38" t="s">
        <v>27</v>
      </c>
      <c r="B24" s="38"/>
      <c r="C24" s="39"/>
      <c r="D24" s="34">
        <v>-154499</v>
      </c>
      <c r="E24"/>
      <c r="F24" s="40"/>
    </row>
    <row r="25" spans="1:6" ht="15.75" x14ac:dyDescent="0.25">
      <c r="A25" s="41" t="s">
        <v>28</v>
      </c>
      <c r="B25" s="41"/>
      <c r="C25" s="42"/>
      <c r="D25" s="9">
        <v>-30000</v>
      </c>
      <c r="E25"/>
      <c r="F25" s="40"/>
    </row>
    <row r="26" spans="1:6" ht="15" x14ac:dyDescent="0.25">
      <c r="A26" t="s">
        <v>0</v>
      </c>
      <c r="B26"/>
      <c r="C26" s="9"/>
      <c r="D26" s="34">
        <v>9000</v>
      </c>
      <c r="E26"/>
      <c r="F26" s="40"/>
    </row>
    <row r="27" spans="1:6" ht="15" x14ac:dyDescent="0.25">
      <c r="A27" t="s">
        <v>29</v>
      </c>
      <c r="B27"/>
      <c r="C27" s="39"/>
      <c r="D27" s="34">
        <v>231942.48</v>
      </c>
      <c r="E27"/>
      <c r="F27" s="17"/>
    </row>
    <row r="28" spans="1:6" ht="15" x14ac:dyDescent="0.25">
      <c r="A28" t="s">
        <v>30</v>
      </c>
      <c r="B28"/>
      <c r="C28" s="39"/>
      <c r="D28" s="34">
        <v>0</v>
      </c>
      <c r="E28"/>
      <c r="F28" s="17"/>
    </row>
    <row r="29" spans="1:6" ht="15" x14ac:dyDescent="0.25">
      <c r="A29"/>
      <c r="B29"/>
      <c r="C29" s="39"/>
      <c r="D29" s="34"/>
      <c r="E29"/>
      <c r="F29" s="43"/>
    </row>
    <row r="30" spans="1:6" ht="15.75" x14ac:dyDescent="0.25">
      <c r="A30" s="64" t="s">
        <v>80</v>
      </c>
      <c r="B30" s="64"/>
      <c r="C30" s="10"/>
      <c r="D30" s="11">
        <f>SUM(D14:D29)</f>
        <v>3234795.1200000006</v>
      </c>
      <c r="E30"/>
      <c r="F30" s="11"/>
    </row>
  </sheetData>
  <mergeCells count="1">
    <mergeCell ref="A30:B30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8"/>
  <sheetViews>
    <sheetView zoomScaleNormal="100" workbookViewId="0">
      <selection activeCell="D23" sqref="D23"/>
    </sheetView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39.5703125" style="2" customWidth="1"/>
    <col min="5" max="5" width="56.57031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7" ht="15" x14ac:dyDescent="0.25">
      <c r="A1" s="19"/>
      <c r="B1" s="19"/>
      <c r="C1" s="19"/>
      <c r="D1" s="20"/>
      <c r="E1" s="20"/>
      <c r="F1" s="20"/>
      <c r="G1" s="20"/>
    </row>
    <row r="2" spans="1:7" ht="18.75" x14ac:dyDescent="0.3">
      <c r="A2" s="65" t="s">
        <v>43</v>
      </c>
      <c r="B2" s="65"/>
      <c r="C2" s="65"/>
      <c r="D2" s="65"/>
      <c r="E2" s="65"/>
      <c r="F2" s="65"/>
      <c r="G2" s="65"/>
    </row>
    <row r="3" spans="1:7" ht="13.5" thickBot="1" x14ac:dyDescent="0.25">
      <c r="A3" s="44"/>
      <c r="B3" s="44"/>
      <c r="C3" s="45"/>
      <c r="D3" s="46"/>
      <c r="E3" s="46"/>
      <c r="F3" s="46"/>
      <c r="G3" s="45"/>
    </row>
    <row r="4" spans="1:7" ht="13.5" thickBot="1" x14ac:dyDescent="0.25">
      <c r="A4" s="66"/>
      <c r="B4" s="67"/>
      <c r="C4" s="67"/>
      <c r="D4" s="67"/>
      <c r="E4" s="51" t="s">
        <v>39</v>
      </c>
      <c r="F4" s="51" t="s">
        <v>2</v>
      </c>
      <c r="G4" s="60" t="s">
        <v>3</v>
      </c>
    </row>
    <row r="5" spans="1:7" ht="15" x14ac:dyDescent="0.25">
      <c r="A5" s="71" t="s">
        <v>46</v>
      </c>
      <c r="B5" s="72"/>
      <c r="C5" s="72"/>
      <c r="D5" s="73"/>
      <c r="E5" s="55" t="s">
        <v>47</v>
      </c>
      <c r="F5" s="56">
        <v>41000</v>
      </c>
      <c r="G5" s="56">
        <v>41000</v>
      </c>
    </row>
    <row r="6" spans="1:7" ht="15" x14ac:dyDescent="0.25">
      <c r="A6" s="74" t="s">
        <v>48</v>
      </c>
      <c r="B6" s="75"/>
      <c r="C6" s="75"/>
      <c r="D6" s="76"/>
      <c r="E6" s="57" t="s">
        <v>49</v>
      </c>
      <c r="F6" s="47">
        <v>50000</v>
      </c>
      <c r="G6" s="47">
        <v>50000</v>
      </c>
    </row>
    <row r="7" spans="1:7" ht="15" x14ac:dyDescent="0.25">
      <c r="A7" s="74" t="s">
        <v>50</v>
      </c>
      <c r="B7" s="75"/>
      <c r="C7" s="75"/>
      <c r="D7" s="76"/>
      <c r="E7" s="57" t="s">
        <v>51</v>
      </c>
      <c r="F7" s="47">
        <v>50000</v>
      </c>
      <c r="G7" s="47">
        <v>50000</v>
      </c>
    </row>
    <row r="8" spans="1:7" ht="15" x14ac:dyDescent="0.25">
      <c r="A8" s="74" t="s">
        <v>44</v>
      </c>
      <c r="B8" s="75"/>
      <c r="C8" s="75"/>
      <c r="D8" s="76"/>
      <c r="E8" s="57" t="s">
        <v>52</v>
      </c>
      <c r="F8" s="47">
        <v>30000</v>
      </c>
      <c r="G8" s="47">
        <v>30000</v>
      </c>
    </row>
    <row r="9" spans="1:7" ht="15" x14ac:dyDescent="0.25">
      <c r="A9" s="74" t="s">
        <v>53</v>
      </c>
      <c r="B9" s="75"/>
      <c r="C9" s="75"/>
      <c r="D9" s="76"/>
      <c r="E9" s="57" t="s">
        <v>54</v>
      </c>
      <c r="F9" s="47">
        <v>10000</v>
      </c>
      <c r="G9" s="47">
        <v>10000</v>
      </c>
    </row>
    <row r="10" spans="1:7" ht="15" x14ac:dyDescent="0.25">
      <c r="A10" s="74" t="s">
        <v>55</v>
      </c>
      <c r="B10" s="75"/>
      <c r="C10" s="75"/>
      <c r="D10" s="76"/>
      <c r="E10" s="57" t="s">
        <v>56</v>
      </c>
      <c r="F10" s="47">
        <v>45000</v>
      </c>
      <c r="G10" s="47">
        <v>45000</v>
      </c>
    </row>
    <row r="11" spans="1:7" ht="15" x14ac:dyDescent="0.25">
      <c r="A11" s="68" t="s">
        <v>57</v>
      </c>
      <c r="B11" s="69"/>
      <c r="C11" s="69"/>
      <c r="D11" s="70"/>
      <c r="E11" s="14" t="s">
        <v>58</v>
      </c>
      <c r="F11" s="47">
        <v>50000</v>
      </c>
      <c r="G11" s="47">
        <v>50000</v>
      </c>
    </row>
    <row r="12" spans="1:7" ht="15" x14ac:dyDescent="0.25">
      <c r="A12" s="68" t="s">
        <v>59</v>
      </c>
      <c r="B12" s="69"/>
      <c r="C12" s="69"/>
      <c r="D12" s="70"/>
      <c r="E12" s="14" t="s">
        <v>60</v>
      </c>
      <c r="F12" s="47">
        <v>18600</v>
      </c>
      <c r="G12" s="47">
        <v>18571</v>
      </c>
    </row>
    <row r="13" spans="1:7" ht="15" x14ac:dyDescent="0.25">
      <c r="A13" s="68" t="s">
        <v>61</v>
      </c>
      <c r="B13" s="69"/>
      <c r="C13" s="69"/>
      <c r="D13" s="70"/>
      <c r="E13" s="14" t="s">
        <v>62</v>
      </c>
      <c r="F13" s="47">
        <v>50000</v>
      </c>
      <c r="G13" s="47">
        <v>50000</v>
      </c>
    </row>
    <row r="14" spans="1:7" ht="15" x14ac:dyDescent="0.25">
      <c r="A14" s="68" t="s">
        <v>63</v>
      </c>
      <c r="B14" s="69"/>
      <c r="C14" s="69"/>
      <c r="D14" s="70"/>
      <c r="E14" s="14" t="s">
        <v>64</v>
      </c>
      <c r="F14" s="47">
        <v>20000</v>
      </c>
      <c r="G14" s="47">
        <v>20000</v>
      </c>
    </row>
    <row r="15" spans="1:7" ht="15" x14ac:dyDescent="0.25">
      <c r="A15" s="68" t="s">
        <v>65</v>
      </c>
      <c r="B15" s="69"/>
      <c r="C15" s="69"/>
      <c r="D15" s="70"/>
      <c r="E15" s="14" t="s">
        <v>66</v>
      </c>
      <c r="F15" s="47">
        <v>50000</v>
      </c>
      <c r="G15" s="47">
        <v>50000</v>
      </c>
    </row>
    <row r="16" spans="1:7" ht="15" x14ac:dyDescent="0.25">
      <c r="A16" s="68" t="s">
        <v>67</v>
      </c>
      <c r="B16" s="69"/>
      <c r="C16" s="69"/>
      <c r="D16" s="70"/>
      <c r="E16" s="14" t="s">
        <v>68</v>
      </c>
      <c r="F16" s="47">
        <v>40000</v>
      </c>
      <c r="G16" s="47">
        <v>40000</v>
      </c>
    </row>
    <row r="17" spans="1:7" ht="15" x14ac:dyDescent="0.25">
      <c r="A17" s="79" t="s">
        <v>38</v>
      </c>
      <c r="B17" s="80"/>
      <c r="C17" s="80"/>
      <c r="D17" s="81"/>
      <c r="E17" s="13" t="s">
        <v>45</v>
      </c>
      <c r="F17" s="47">
        <v>30000</v>
      </c>
      <c r="G17" s="47">
        <v>30000</v>
      </c>
    </row>
    <row r="18" spans="1:7" ht="15.75" thickBot="1" x14ac:dyDescent="0.3">
      <c r="A18" s="82" t="s">
        <v>69</v>
      </c>
      <c r="B18" s="83"/>
      <c r="C18" s="83"/>
      <c r="D18" s="84"/>
      <c r="E18" s="58"/>
      <c r="F18" s="59">
        <v>15400</v>
      </c>
      <c r="G18" s="59"/>
    </row>
    <row r="19" spans="1:7" ht="13.5" thickBot="1" x14ac:dyDescent="0.25">
      <c r="A19" s="85" t="s">
        <v>4</v>
      </c>
      <c r="B19" s="86"/>
      <c r="C19" s="86"/>
      <c r="D19" s="87"/>
      <c r="E19" s="61"/>
      <c r="F19" s="62">
        <v>500000</v>
      </c>
      <c r="G19" s="63">
        <f>SUM(G5:G17)</f>
        <v>484571</v>
      </c>
    </row>
    <row r="20" spans="1:7" x14ac:dyDescent="0.2">
      <c r="A20" s="12"/>
      <c r="B20" s="12"/>
      <c r="C20" s="12"/>
      <c r="D20" s="12"/>
      <c r="E20" s="12"/>
      <c r="F20" s="18"/>
      <c r="G20" s="12"/>
    </row>
    <row r="21" spans="1:7" x14ac:dyDescent="0.2">
      <c r="A21" s="78" t="s">
        <v>31</v>
      </c>
      <c r="B21" s="78"/>
      <c r="C21" s="78"/>
      <c r="D21" s="12"/>
      <c r="E21" s="12"/>
      <c r="F21" s="5"/>
      <c r="G21" s="5">
        <v>1265507.81</v>
      </c>
    </row>
    <row r="22" spans="1:7" x14ac:dyDescent="0.2">
      <c r="A22" s="78" t="s">
        <v>70</v>
      </c>
      <c r="B22" s="78"/>
      <c r="C22" s="78"/>
      <c r="D22" s="12"/>
      <c r="E22" s="12"/>
      <c r="F22" s="15"/>
      <c r="G22" s="6">
        <v>500000</v>
      </c>
    </row>
    <row r="23" spans="1:7" x14ac:dyDescent="0.2">
      <c r="A23" s="52" t="s">
        <v>71</v>
      </c>
      <c r="B23" s="52"/>
      <c r="C23" s="52"/>
      <c r="D23" s="12"/>
      <c r="E23" s="12"/>
      <c r="F23" s="15"/>
      <c r="G23" s="7">
        <f>SUM(G21:G22)</f>
        <v>1765507.81</v>
      </c>
    </row>
    <row r="24" spans="1:7" x14ac:dyDescent="0.2">
      <c r="A24" s="52"/>
      <c r="B24" s="52"/>
      <c r="C24" s="52"/>
      <c r="D24" s="12"/>
      <c r="E24" s="12"/>
      <c r="F24" s="15"/>
      <c r="G24" s="7"/>
    </row>
    <row r="25" spans="1:7" x14ac:dyDescent="0.2">
      <c r="A25" s="77" t="s">
        <v>32</v>
      </c>
      <c r="B25" s="77"/>
      <c r="C25" s="77"/>
      <c r="D25" s="12"/>
      <c r="E25" s="12"/>
      <c r="F25" s="8"/>
      <c r="G25" s="8">
        <v>-484571</v>
      </c>
    </row>
    <row r="26" spans="1:7" x14ac:dyDescent="0.2">
      <c r="A26" s="77" t="s">
        <v>33</v>
      </c>
      <c r="B26" s="77"/>
      <c r="C26" s="77"/>
      <c r="D26" s="12"/>
      <c r="E26" s="12"/>
      <c r="F26" s="16"/>
      <c r="G26" s="8">
        <v>60664.1</v>
      </c>
    </row>
    <row r="27" spans="1:7" x14ac:dyDescent="0.2">
      <c r="A27" s="77" t="s">
        <v>34</v>
      </c>
      <c r="B27" s="77"/>
      <c r="C27" s="77"/>
      <c r="D27" s="12"/>
      <c r="E27" s="12"/>
      <c r="F27" s="16"/>
      <c r="G27" s="8">
        <v>0</v>
      </c>
    </row>
    <row r="28" spans="1:7" x14ac:dyDescent="0.2">
      <c r="A28" s="78" t="s">
        <v>72</v>
      </c>
      <c r="B28" s="78"/>
      <c r="C28" s="78"/>
      <c r="D28" s="12"/>
      <c r="E28" s="12"/>
      <c r="F28" s="8"/>
      <c r="G28" s="5">
        <f>SUM(G23:G27)</f>
        <v>1341600.9100000001</v>
      </c>
    </row>
  </sheetData>
  <mergeCells count="23">
    <mergeCell ref="A27:C27"/>
    <mergeCell ref="A28:C28"/>
    <mergeCell ref="A17:D17"/>
    <mergeCell ref="A18:D18"/>
    <mergeCell ref="A19:D19"/>
    <mergeCell ref="A21:C21"/>
    <mergeCell ref="A22:C22"/>
    <mergeCell ref="A25:C25"/>
    <mergeCell ref="A26:C26"/>
    <mergeCell ref="A2:G2"/>
    <mergeCell ref="A4:D4"/>
    <mergeCell ref="A14:D14"/>
    <mergeCell ref="A16:D16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Obsah</vt:lpstr>
      <vt:lpstr>SF</vt:lpstr>
      <vt:lpstr>DFRSMCH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2017-05-12T05:25:34Z</cp:lastPrinted>
  <dcterms:created xsi:type="dcterms:W3CDTF">2015-05-20T09:36:32Z</dcterms:created>
  <dcterms:modified xsi:type="dcterms:W3CDTF">2023-05-17T11:40:18Z</dcterms:modified>
</cp:coreProperties>
</file>