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64"/>
  </bookViews>
  <sheets>
    <sheet name="Odvětvové třídění" sheetId="1" r:id="rId1"/>
  </sheets>
  <calcPr calcId="145621"/>
</workbook>
</file>

<file path=xl/calcChain.xml><?xml version="1.0" encoding="utf-8"?>
<calcChain xmlns="http://schemas.openxmlformats.org/spreadsheetml/2006/main">
  <c r="E3" i="1" l="1"/>
  <c r="G3" i="1"/>
  <c r="E4" i="1"/>
  <c r="G4" i="1"/>
  <c r="E5" i="1"/>
  <c r="G5" i="1"/>
  <c r="E6" i="1"/>
  <c r="G6" i="1"/>
  <c r="E7" i="1"/>
  <c r="G7" i="1"/>
  <c r="E8" i="1"/>
  <c r="G8" i="1"/>
  <c r="E9" i="1"/>
  <c r="G9" i="1"/>
  <c r="E10" i="1"/>
  <c r="G10" i="1"/>
  <c r="E11" i="1"/>
  <c r="G11" i="1"/>
  <c r="E12" i="1"/>
  <c r="G12" i="1"/>
  <c r="E13" i="1"/>
  <c r="G13" i="1"/>
  <c r="E14" i="1"/>
  <c r="G14" i="1"/>
  <c r="E15" i="1"/>
  <c r="G15" i="1"/>
  <c r="E16" i="1"/>
  <c r="G16" i="1"/>
  <c r="E17" i="1"/>
  <c r="G17" i="1"/>
  <c r="E18" i="1"/>
  <c r="G18" i="1"/>
  <c r="E19" i="1"/>
  <c r="G19" i="1"/>
  <c r="E20" i="1"/>
  <c r="G20" i="1"/>
  <c r="E21" i="1"/>
  <c r="G21" i="1"/>
  <c r="E22" i="1"/>
  <c r="G22" i="1"/>
  <c r="G23" i="1"/>
  <c r="E24" i="1"/>
  <c r="G24" i="1"/>
  <c r="E25" i="1"/>
  <c r="G25" i="1"/>
  <c r="E26" i="1"/>
  <c r="G26" i="1"/>
  <c r="E27" i="1"/>
  <c r="G27" i="1"/>
  <c r="G28" i="1"/>
  <c r="E29" i="1"/>
  <c r="G29" i="1"/>
  <c r="E30" i="1"/>
  <c r="G30" i="1"/>
  <c r="E31" i="1"/>
  <c r="G31" i="1"/>
  <c r="E32" i="1"/>
  <c r="G32" i="1"/>
  <c r="E33" i="1"/>
  <c r="G33" i="1"/>
  <c r="E34" i="1"/>
  <c r="G34" i="1"/>
  <c r="E35" i="1"/>
  <c r="G35" i="1"/>
  <c r="E36" i="1"/>
  <c r="G36" i="1"/>
  <c r="E37" i="1"/>
  <c r="G37" i="1"/>
  <c r="E38" i="1"/>
  <c r="G38" i="1"/>
  <c r="G39" i="1"/>
  <c r="E40" i="1"/>
  <c r="G40" i="1"/>
  <c r="E41" i="1"/>
  <c r="G41" i="1"/>
  <c r="E42" i="1"/>
  <c r="G42" i="1"/>
  <c r="E43" i="1"/>
  <c r="G43" i="1"/>
  <c r="G44" i="1"/>
  <c r="G45" i="1"/>
  <c r="E46" i="1"/>
  <c r="G46" i="1"/>
  <c r="G47" i="1"/>
  <c r="E48" i="1"/>
  <c r="G48" i="1"/>
  <c r="G49" i="1"/>
  <c r="E50" i="1"/>
  <c r="G50" i="1"/>
  <c r="E51" i="1"/>
  <c r="G51" i="1"/>
  <c r="E52" i="1"/>
  <c r="G52" i="1"/>
  <c r="G53" i="1"/>
  <c r="E54" i="1"/>
  <c r="G54" i="1"/>
  <c r="E55" i="1"/>
  <c r="G55" i="1"/>
  <c r="E56" i="1"/>
  <c r="G56" i="1"/>
  <c r="E57" i="1"/>
  <c r="G57" i="1"/>
  <c r="G58" i="1"/>
  <c r="E59" i="1"/>
  <c r="G59" i="1"/>
  <c r="G60" i="1"/>
  <c r="E61" i="1"/>
  <c r="G61" i="1"/>
  <c r="E62" i="1"/>
  <c r="G62" i="1"/>
  <c r="E63" i="1"/>
  <c r="G63" i="1"/>
  <c r="E64" i="1"/>
  <c r="G64" i="1"/>
  <c r="G65" i="1"/>
  <c r="E66" i="1"/>
  <c r="G66" i="1"/>
  <c r="E67" i="1"/>
  <c r="G67" i="1"/>
  <c r="E68" i="1"/>
  <c r="G68" i="1"/>
  <c r="E69" i="1"/>
  <c r="G69" i="1"/>
  <c r="E70" i="1"/>
  <c r="G70" i="1"/>
  <c r="E71" i="1"/>
  <c r="G71" i="1"/>
  <c r="E72" i="1"/>
  <c r="G72" i="1"/>
  <c r="E73" i="1"/>
  <c r="G73" i="1"/>
  <c r="E74" i="1"/>
  <c r="G74" i="1"/>
  <c r="E75" i="1"/>
  <c r="G75" i="1"/>
  <c r="E76" i="1"/>
  <c r="G76" i="1"/>
  <c r="E77" i="1"/>
  <c r="G77" i="1"/>
  <c r="E78" i="1"/>
  <c r="G78" i="1"/>
  <c r="E79" i="1"/>
  <c r="G79" i="1"/>
  <c r="E80" i="1"/>
  <c r="G80" i="1"/>
  <c r="E81" i="1"/>
  <c r="G81" i="1"/>
  <c r="E82" i="1"/>
  <c r="G82" i="1"/>
  <c r="E83" i="1"/>
  <c r="G83" i="1"/>
  <c r="E84" i="1"/>
  <c r="G84" i="1"/>
  <c r="E85" i="1"/>
  <c r="G85" i="1"/>
  <c r="E86" i="1"/>
  <c r="G86" i="1"/>
  <c r="E87" i="1"/>
  <c r="G87" i="1"/>
  <c r="G88" i="1"/>
  <c r="E89" i="1"/>
  <c r="G89" i="1"/>
  <c r="E90" i="1"/>
  <c r="G90" i="1"/>
  <c r="E91" i="1"/>
  <c r="G91" i="1"/>
  <c r="E92" i="1"/>
  <c r="G92" i="1"/>
  <c r="E93" i="1"/>
  <c r="G93" i="1"/>
  <c r="E94" i="1"/>
  <c r="G94" i="1"/>
  <c r="E95" i="1"/>
  <c r="G95" i="1"/>
  <c r="E96" i="1"/>
  <c r="G96" i="1"/>
  <c r="E97" i="1"/>
  <c r="G97" i="1"/>
  <c r="E98" i="1"/>
  <c r="G98" i="1"/>
  <c r="E99" i="1"/>
  <c r="G99" i="1"/>
  <c r="E100" i="1"/>
  <c r="G100" i="1"/>
  <c r="E101" i="1"/>
  <c r="G101" i="1"/>
  <c r="G102" i="1"/>
  <c r="E103" i="1"/>
  <c r="G103" i="1"/>
  <c r="E104" i="1"/>
  <c r="G104" i="1"/>
  <c r="E105" i="1"/>
  <c r="G105" i="1"/>
  <c r="E106" i="1"/>
  <c r="G106" i="1"/>
  <c r="E107" i="1"/>
  <c r="G107" i="1"/>
  <c r="E108" i="1"/>
  <c r="G108" i="1"/>
  <c r="E109" i="1"/>
  <c r="G109" i="1"/>
  <c r="E110" i="1"/>
  <c r="G110" i="1"/>
  <c r="E111" i="1"/>
  <c r="G111" i="1"/>
  <c r="E112" i="1"/>
  <c r="G112" i="1"/>
  <c r="E113" i="1"/>
  <c r="G113" i="1"/>
  <c r="E114" i="1"/>
  <c r="G114" i="1"/>
  <c r="E115" i="1"/>
  <c r="G115" i="1"/>
  <c r="E116" i="1"/>
  <c r="G116" i="1"/>
  <c r="E117" i="1"/>
  <c r="G117" i="1"/>
  <c r="E118" i="1"/>
  <c r="G118" i="1"/>
  <c r="E119" i="1"/>
  <c r="G119" i="1"/>
  <c r="E120" i="1"/>
  <c r="G120" i="1"/>
  <c r="E121" i="1"/>
  <c r="G121" i="1"/>
  <c r="E122" i="1"/>
  <c r="G122" i="1"/>
  <c r="E123" i="1"/>
  <c r="G123" i="1"/>
  <c r="E124" i="1"/>
  <c r="G124" i="1"/>
  <c r="E125" i="1"/>
  <c r="G125" i="1"/>
  <c r="E126" i="1"/>
  <c r="G126" i="1"/>
  <c r="G127" i="1"/>
  <c r="E128" i="1"/>
  <c r="G128" i="1"/>
  <c r="E129" i="1"/>
  <c r="G129" i="1"/>
  <c r="E130" i="1"/>
  <c r="G130" i="1"/>
  <c r="E131" i="1"/>
  <c r="G131" i="1"/>
  <c r="E132" i="1"/>
  <c r="G132" i="1"/>
  <c r="E133" i="1"/>
  <c r="G133" i="1"/>
  <c r="E134" i="1"/>
  <c r="G134" i="1"/>
  <c r="E135" i="1"/>
  <c r="G135" i="1"/>
  <c r="E136" i="1"/>
  <c r="G136" i="1"/>
  <c r="E137" i="1"/>
  <c r="G137" i="1"/>
  <c r="E138" i="1"/>
  <c r="G138" i="1"/>
  <c r="E139" i="1"/>
  <c r="G139" i="1"/>
  <c r="E140" i="1"/>
  <c r="G140" i="1"/>
  <c r="E141" i="1"/>
  <c r="G141" i="1"/>
  <c r="E142" i="1"/>
  <c r="G142" i="1"/>
  <c r="E143" i="1"/>
  <c r="G143" i="1"/>
  <c r="E144" i="1"/>
  <c r="G144" i="1"/>
  <c r="G145" i="1"/>
  <c r="E146" i="1"/>
  <c r="G146" i="1"/>
  <c r="E147" i="1"/>
  <c r="G147" i="1"/>
  <c r="E148" i="1"/>
  <c r="G148" i="1"/>
  <c r="E149" i="1"/>
  <c r="G149" i="1"/>
  <c r="E150" i="1"/>
  <c r="G150" i="1"/>
  <c r="E151" i="1"/>
  <c r="G151" i="1"/>
  <c r="E152" i="1"/>
  <c r="G152" i="1"/>
  <c r="E153" i="1"/>
  <c r="G153" i="1"/>
  <c r="E154" i="1"/>
  <c r="G154" i="1"/>
  <c r="E155" i="1"/>
  <c r="G155" i="1"/>
  <c r="E156" i="1"/>
  <c r="G156" i="1"/>
  <c r="E157" i="1"/>
  <c r="G157" i="1"/>
  <c r="E158" i="1"/>
  <c r="G158" i="1"/>
</calcChain>
</file>

<file path=xl/sharedStrings.xml><?xml version="1.0" encoding="utf-8"?>
<sst xmlns="http://schemas.openxmlformats.org/spreadsheetml/2006/main" count="276" uniqueCount="193">
  <si>
    <t>FINANCOVÁNÍ</t>
  </si>
  <si>
    <t>bez paragrafu</t>
  </si>
  <si>
    <t>VÝDAJE CELKEM</t>
  </si>
  <si>
    <t>Ostatní činnosti</t>
  </si>
  <si>
    <t>Ostatní činnosti j.n.</t>
  </si>
  <si>
    <t>6409</t>
  </si>
  <si>
    <t>Finanční vypořádání minulých let</t>
  </si>
  <si>
    <t>6402</t>
  </si>
  <si>
    <t>Finanční operace</t>
  </si>
  <si>
    <t>Ostatní finanční operace</t>
  </si>
  <si>
    <t>6399</t>
  </si>
  <si>
    <t>Obecné příjmy a výdaje z finančních operací</t>
  </si>
  <si>
    <t>6310</t>
  </si>
  <si>
    <t>Jiné veřejné služby a činnosti</t>
  </si>
  <si>
    <t>Mezinárodní spolupráce (jinde nezařazená)</t>
  </si>
  <si>
    <t>6223</t>
  </si>
  <si>
    <t>Státní moc, státní správa, územní samospráva a politické strany</t>
  </si>
  <si>
    <t>Činnost místní správy</t>
  </si>
  <si>
    <t>6171</t>
  </si>
  <si>
    <t>Volby do Evropského parlamentu</t>
  </si>
  <si>
    <t>6117</t>
  </si>
  <si>
    <t>Volby do zastupitelstev územních samosprávných celků</t>
  </si>
  <si>
    <t>6115</t>
  </si>
  <si>
    <t>Zastupitelstva obcí</t>
  </si>
  <si>
    <t>6112</t>
  </si>
  <si>
    <t>Požární ochrana a integrovaný záchranný systém</t>
  </si>
  <si>
    <t>Požární ochrana - dobrovolná část</t>
  </si>
  <si>
    <t>5512</t>
  </si>
  <si>
    <t>Bezpečnost a veřejný pořádek</t>
  </si>
  <si>
    <t>5311</t>
  </si>
  <si>
    <t>Civilní připravenost na krizové stavy</t>
  </si>
  <si>
    <t>Ostatní správa v oblasti krizového řízení</t>
  </si>
  <si>
    <t>5273</t>
  </si>
  <si>
    <t>Sociál. služby a společné činn. v sociál. zabezpečení a politice zam.</t>
  </si>
  <si>
    <t>Ostatní záležitosti sociálních věcí a politiky zaměstnanosti</t>
  </si>
  <si>
    <t>4399</t>
  </si>
  <si>
    <t>Ostatní služby a činnosti v oblasti sociální péče.</t>
  </si>
  <si>
    <t>4359</t>
  </si>
  <si>
    <t>Sociální péče a pomoc přistěhovalcům a vybraným etnikům</t>
  </si>
  <si>
    <t>4342</t>
  </si>
  <si>
    <t>Ostatní sociální péče a pomoc rodině a manželství</t>
  </si>
  <si>
    <t>4339</t>
  </si>
  <si>
    <t>Ostatní sociální péče a pomoc dětem a mládeži</t>
  </si>
  <si>
    <t>4329</t>
  </si>
  <si>
    <t>Ostatní výdaje související se sociálním poradenstvím</t>
  </si>
  <si>
    <t>4319</t>
  </si>
  <si>
    <t>Politika zaměstnanosti</t>
  </si>
  <si>
    <t>Ostatní podpora zaměstnanosti</t>
  </si>
  <si>
    <t>4226</t>
  </si>
  <si>
    <t>Společensky účelná pracovní místa</t>
  </si>
  <si>
    <t>4223</t>
  </si>
  <si>
    <t>Veřejně prospěšné práce</t>
  </si>
  <si>
    <t>4222</t>
  </si>
  <si>
    <t>Ostatní činnosti související se službami pro obyvatelstvo</t>
  </si>
  <si>
    <t>3900</t>
  </si>
  <si>
    <t>Ochrana životního prostředí</t>
  </si>
  <si>
    <t>Ostatní činnosti k ochraně přírody a krajiny</t>
  </si>
  <si>
    <t>3749</t>
  </si>
  <si>
    <t>Péče o vzhled obcí a veřejnou zeleň</t>
  </si>
  <si>
    <t>3745</t>
  </si>
  <si>
    <t>Chráněné části přírody</t>
  </si>
  <si>
    <t>3742</t>
  </si>
  <si>
    <t>Ochrana druhů a stanovišť</t>
  </si>
  <si>
    <t>3741</t>
  </si>
  <si>
    <t>Ostatní nakládání s odpady</t>
  </si>
  <si>
    <t>3729</t>
  </si>
  <si>
    <t>Prevence vzniku odpadů</t>
  </si>
  <si>
    <t>3727</t>
  </si>
  <si>
    <t>Sběr a svoz komunálních odpadů</t>
  </si>
  <si>
    <t>3722</t>
  </si>
  <si>
    <t>Bydlení, komunální služby a územní rozvoj</t>
  </si>
  <si>
    <t>Komunální služby a územní rozvoj jinde nezařazené</t>
  </si>
  <si>
    <t>3639</t>
  </si>
  <si>
    <t>Územní plánování</t>
  </si>
  <si>
    <t>3635</t>
  </si>
  <si>
    <t>Pohřebnictví</t>
  </si>
  <si>
    <t>3632</t>
  </si>
  <si>
    <t>Veřejné osvětlení</t>
  </si>
  <si>
    <t>3631</t>
  </si>
  <si>
    <t>Ostatní rozvoj bydlení a bytového hospodářství</t>
  </si>
  <si>
    <t>3619</t>
  </si>
  <si>
    <t>Nebytové hospodářství</t>
  </si>
  <si>
    <t>3613</t>
  </si>
  <si>
    <t>Bytové hospodářství</t>
  </si>
  <si>
    <t>3612</t>
  </si>
  <si>
    <t>Zdravotnictví</t>
  </si>
  <si>
    <t>Prevence před drogami, alkoholem, nikotinem a jinými návyk. látkami</t>
  </si>
  <si>
    <t>3541</t>
  </si>
  <si>
    <t>Ostatní ambulantní péče</t>
  </si>
  <si>
    <t>3519</t>
  </si>
  <si>
    <t>Tělovýchova a zájmová činnost</t>
  </si>
  <si>
    <t>Ostatní zájmová činnost a rekreace</t>
  </si>
  <si>
    <t>3429</t>
  </si>
  <si>
    <t>Využití volného času dětí a mládeže</t>
  </si>
  <si>
    <t>3421</t>
  </si>
  <si>
    <t>Ostatní tělovýchovná činnost</t>
  </si>
  <si>
    <t>3419</t>
  </si>
  <si>
    <t>Sportovní zařízení v majetku obce</t>
  </si>
  <si>
    <t>3412</t>
  </si>
  <si>
    <t>Kultura, církve a sdělovací prostředky</t>
  </si>
  <si>
    <t>Ostatní záležitosti kultury, církví a sdělovacích prostředků</t>
  </si>
  <si>
    <t>3399</t>
  </si>
  <si>
    <t>Zájmová činnost v kultuře</t>
  </si>
  <si>
    <t>3392</t>
  </si>
  <si>
    <t>Mezinárodní spolupráce v kultuře, církvích a sdělovacích prostředcích</t>
  </si>
  <si>
    <t>3391</t>
  </si>
  <si>
    <t>Ostatní záležitosti sdělovacích prostředků</t>
  </si>
  <si>
    <t>3349</t>
  </si>
  <si>
    <t>Zachování a obnova kulturních památek</t>
  </si>
  <si>
    <t>3322</t>
  </si>
  <si>
    <t>Ostatní záležitosti kultury</t>
  </si>
  <si>
    <t>3319</t>
  </si>
  <si>
    <t>Činnosti muzeí a galerií</t>
  </si>
  <si>
    <t>3315</t>
  </si>
  <si>
    <t>Činnosti knihovnické</t>
  </si>
  <si>
    <t>3314</t>
  </si>
  <si>
    <t>Hudební činnost</t>
  </si>
  <si>
    <t>3312</t>
  </si>
  <si>
    <t>Vzdělávání</t>
  </si>
  <si>
    <t>Ostatní záležitosti vzdělávání</t>
  </si>
  <si>
    <t>3299</t>
  </si>
  <si>
    <t>Střediska volného času</t>
  </si>
  <si>
    <t>3233</t>
  </si>
  <si>
    <t>Základní umělecké školy</t>
  </si>
  <si>
    <t>3231</t>
  </si>
  <si>
    <t>Vysoké školy</t>
  </si>
  <si>
    <t>3211</t>
  </si>
  <si>
    <t>Dětské domovy</t>
  </si>
  <si>
    <t>3133</t>
  </si>
  <si>
    <t>Střední odborné školy</t>
  </si>
  <si>
    <t>3122</t>
  </si>
  <si>
    <t>Základní školy pro žáky se speciálními vzdělávacími potřebami</t>
  </si>
  <si>
    <t>3114</t>
  </si>
  <si>
    <t>Základní školy</t>
  </si>
  <si>
    <t>3113</t>
  </si>
  <si>
    <t>Mateřské školy</t>
  </si>
  <si>
    <t>3111</t>
  </si>
  <si>
    <t>Vodní hospodářství</t>
  </si>
  <si>
    <t>Ostatní záležitosti vodního hospodářství</t>
  </si>
  <si>
    <t>2399</t>
  </si>
  <si>
    <t>Prevence znečisťování vody</t>
  </si>
  <si>
    <t>2322</t>
  </si>
  <si>
    <t>Doprava</t>
  </si>
  <si>
    <t>Provoz veřejné silniční dopravy</t>
  </si>
  <si>
    <t>2221</t>
  </si>
  <si>
    <t>Ostatní záležitosti pozemních komunikací</t>
  </si>
  <si>
    <t>2219</t>
  </si>
  <si>
    <t>Silnice</t>
  </si>
  <si>
    <t>2212</t>
  </si>
  <si>
    <t>Zemědělství, lesní hospodářství a rybářství</t>
  </si>
  <si>
    <t>Ostatní správa v zemědělství</t>
  </si>
  <si>
    <t>1069</t>
  </si>
  <si>
    <t>Ostatní záležitosti lesního hospodářství</t>
  </si>
  <si>
    <t>1039</t>
  </si>
  <si>
    <t>Celospolečenské funkce lesů</t>
  </si>
  <si>
    <t>1037</t>
  </si>
  <si>
    <t>Správa v lesním hospodářství</t>
  </si>
  <si>
    <t>1036</t>
  </si>
  <si>
    <t>Pěstební činnost</t>
  </si>
  <si>
    <t>1031</t>
  </si>
  <si>
    <t>Ostatní zemědělská a potravinářská činnost a rozvoj</t>
  </si>
  <si>
    <t>1019</t>
  </si>
  <si>
    <t>Ozdravování hosp. zvířat, polních a spec. plodin a zvl. veterin. péče</t>
  </si>
  <si>
    <t>1014</t>
  </si>
  <si>
    <t>PŘÍJMY CELKEM</t>
  </si>
  <si>
    <t>Převody vlastním fondům v rozpočtech územní úrovně</t>
  </si>
  <si>
    <t>6330</t>
  </si>
  <si>
    <t>Dávky a podpory v sociálním zabezpečení</t>
  </si>
  <si>
    <t>Příspěvek na péči</t>
  </si>
  <si>
    <t>4195</t>
  </si>
  <si>
    <t>Ostatní dávky sociální pomoci</t>
  </si>
  <si>
    <t>4179</t>
  </si>
  <si>
    <t>Ostatní správa v ochraně životního prostředí</t>
  </si>
  <si>
    <t>3769</t>
  </si>
  <si>
    <t>Využívání a zneškodňování komunálních odpadů</t>
  </si>
  <si>
    <t>3725</t>
  </si>
  <si>
    <t>Výstavní činnosti v kultuře</t>
  </si>
  <si>
    <t>3317</t>
  </si>
  <si>
    <t>Průmysl, stavebnictví, obchod a služby</t>
  </si>
  <si>
    <t>Ostatní správa v průmyslu, stavebnictví, obchodu a službách</t>
  </si>
  <si>
    <t>2169</t>
  </si>
  <si>
    <t>Ostatní záležitosti těžebního průmyslu a energetiky</t>
  </si>
  <si>
    <t>2119</t>
  </si>
  <si>
    <t>Bez parafrafu</t>
  </si>
  <si>
    <t>bez parafrafu</t>
  </si>
  <si>
    <t>Meziroční změna</t>
  </si>
  <si>
    <t>skutečnost 2014</t>
  </si>
  <si>
    <t>Plnění rozpočtu</t>
  </si>
  <si>
    <t>Skutečnost 2015</t>
  </si>
  <si>
    <t>Upravený rozpočet 2015</t>
  </si>
  <si>
    <t>Odvětvové třídění</t>
  </si>
  <si>
    <t>Par</t>
  </si>
  <si>
    <t>Závěrečný účet Statutárního města Chomutova za rok 2015 - Statutární město Chomutov
Rok 2015, Koruny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</si>
</sst>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9.75"/>
      <name val="Times New Roman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9"/>
      <color theme="0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b/>
      <sz val="9.75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.75"/>
      <color theme="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Protection="1"/>
    <xf numFmtId="0" fontId="3" fillId="0" borderId="0" xfId="0" applyFont="1" applyProtection="1"/>
    <xf numFmtId="4" fontId="3" fillId="0" borderId="0" xfId="0" applyNumberFormat="1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9" fontId="4" fillId="0" borderId="0" xfId="0" applyNumberFormat="1" applyFont="1" applyAlignment="1" applyProtection="1">
      <alignment vertical="center"/>
    </xf>
    <xf numFmtId="4" fontId="5" fillId="2" borderId="1" xfId="0" applyNumberFormat="1" applyFont="1" applyFill="1" applyBorder="1" applyProtection="1"/>
    <xf numFmtId="4" fontId="6" fillId="2" borderId="1" xfId="0" applyNumberFormat="1" applyFont="1" applyFill="1" applyBorder="1" applyAlignment="1" applyProtection="1">
      <alignment vertical="center" wrapText="1"/>
    </xf>
    <xf numFmtId="10" fontId="2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3" fillId="0" borderId="1" xfId="0" applyNumberFormat="1" applyFont="1" applyBorder="1" applyProtection="1"/>
    <xf numFmtId="4" fontId="3" fillId="0" borderId="1" xfId="0" applyNumberFormat="1" applyFont="1" applyBorder="1" applyAlignment="1" applyProtection="1">
      <alignment vertical="center" wrapText="1"/>
    </xf>
    <xf numFmtId="10" fontId="7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9" fontId="4" fillId="0" borderId="1" xfId="0" applyNumberFormat="1" applyFont="1" applyBorder="1" applyAlignment="1" applyProtection="1">
      <alignment vertical="center"/>
    </xf>
    <xf numFmtId="4" fontId="8" fillId="3" borderId="1" xfId="0" applyNumberFormat="1" applyFont="1" applyFill="1" applyBorder="1" applyProtection="1"/>
    <xf numFmtId="4" fontId="8" fillId="3" borderId="1" xfId="0" applyNumberFormat="1" applyFont="1" applyFill="1" applyBorder="1" applyAlignment="1" applyProtection="1">
      <alignment vertical="center" wrapText="1"/>
    </xf>
    <xf numFmtId="10" fontId="9" fillId="3" borderId="1" xfId="0" applyNumberFormat="1" applyFont="1" applyFill="1" applyBorder="1" applyAlignment="1" applyProtection="1">
      <alignment vertical="center"/>
    </xf>
    <xf numFmtId="4" fontId="10" fillId="3" borderId="1" xfId="0" applyNumberFormat="1" applyFont="1" applyFill="1" applyBorder="1" applyAlignment="1" applyProtection="1">
      <alignment vertical="center"/>
    </xf>
    <xf numFmtId="49" fontId="10" fillId="3" borderId="1" xfId="0" applyNumberFormat="1" applyFont="1" applyFill="1" applyBorder="1" applyAlignment="1" applyProtection="1">
      <alignment vertical="center"/>
    </xf>
    <xf numFmtId="0" fontId="6" fillId="2" borderId="1" xfId="0" applyFont="1" applyFill="1" applyBorder="1" applyAlignment="1" applyProtection="1">
      <alignment horizontal="center" vertical="center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4" fontId="11" fillId="2" borderId="1" xfId="0" applyNumberFormat="1" applyFont="1" applyFill="1" applyBorder="1" applyAlignment="1" applyProtection="1">
      <alignment horizontal="center" vertical="center" wrapText="1"/>
    </xf>
    <xf numFmtId="49" fontId="12" fillId="2" borderId="1" xfId="0" applyNumberFormat="1" applyFont="1" applyFill="1" applyBorder="1" applyAlignment="1" applyProtection="1">
      <alignment horizontal="left" vertical="center" wrapText="1"/>
    </xf>
    <xf numFmtId="0" fontId="10" fillId="0" borderId="0" xfId="0" applyFont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8"/>
  <sheetViews>
    <sheetView tabSelected="1" workbookViewId="0">
      <selection activeCell="A2" sqref="A2:D2"/>
    </sheetView>
  </sheetViews>
  <sheetFormatPr defaultRowHeight="13.8" x14ac:dyDescent="0.25"/>
  <cols>
    <col min="1" max="1" width="5.875" style="5" bestFit="1" customWidth="1"/>
    <col min="2" max="2" width="67.125" style="5" bestFit="1" customWidth="1"/>
    <col min="3" max="3" width="17.5" style="4" bestFit="1" customWidth="1"/>
    <col min="4" max="4" width="15.625" style="4" bestFit="1" customWidth="1"/>
    <col min="5" max="5" width="17" style="4" bestFit="1" customWidth="1"/>
    <col min="6" max="6" width="15.625" style="3" bestFit="1" customWidth="1"/>
    <col min="7" max="7" width="16.625" style="2" bestFit="1" customWidth="1"/>
    <col min="8" max="16384" width="9" style="1"/>
  </cols>
  <sheetData>
    <row r="1" spans="1:7" x14ac:dyDescent="0.25">
      <c r="A1" s="25" t="s">
        <v>192</v>
      </c>
      <c r="B1" s="25"/>
      <c r="C1" s="25"/>
      <c r="D1" s="25"/>
      <c r="E1" s="25"/>
      <c r="F1" s="25"/>
    </row>
    <row r="2" spans="1:7" ht="25.2" x14ac:dyDescent="0.25">
      <c r="A2" s="24" t="s">
        <v>191</v>
      </c>
      <c r="B2" s="24" t="s">
        <v>190</v>
      </c>
      <c r="C2" s="23" t="s">
        <v>189</v>
      </c>
      <c r="D2" s="23" t="s">
        <v>188</v>
      </c>
      <c r="E2" s="23" t="s">
        <v>187</v>
      </c>
      <c r="F2" s="22" t="s">
        <v>186</v>
      </c>
      <c r="G2" s="21" t="s">
        <v>185</v>
      </c>
    </row>
    <row r="3" spans="1:7" x14ac:dyDescent="0.25">
      <c r="A3" s="15"/>
      <c r="B3" s="15" t="s">
        <v>184</v>
      </c>
      <c r="C3" s="14">
        <v>784241600</v>
      </c>
      <c r="D3" s="14">
        <v>814078994.99000001</v>
      </c>
      <c r="E3" s="13">
        <f>D3/C3</f>
        <v>1.0380461773387182</v>
      </c>
      <c r="F3" s="12">
        <v>852728284.40999997</v>
      </c>
      <c r="G3" s="11">
        <f>D3-F3</f>
        <v>-38649289.419999957</v>
      </c>
    </row>
    <row r="4" spans="1:7" x14ac:dyDescent="0.25">
      <c r="A4" s="20"/>
      <c r="B4" s="20" t="s">
        <v>183</v>
      </c>
      <c r="C4" s="19">
        <v>784241600</v>
      </c>
      <c r="D4" s="19">
        <v>814078994.99000001</v>
      </c>
      <c r="E4" s="18">
        <f>D4/C4</f>
        <v>1.0380461773387182</v>
      </c>
      <c r="F4" s="17">
        <v>852728284.40999997</v>
      </c>
      <c r="G4" s="16">
        <f>D4-F4</f>
        <v>-38649289.419999957</v>
      </c>
    </row>
    <row r="5" spans="1:7" x14ac:dyDescent="0.25">
      <c r="A5" s="15" t="s">
        <v>159</v>
      </c>
      <c r="B5" s="15" t="s">
        <v>158</v>
      </c>
      <c r="C5" s="14">
        <v>443000</v>
      </c>
      <c r="D5" s="14">
        <v>483435</v>
      </c>
      <c r="E5" s="13">
        <f>D5/C5</f>
        <v>1.0912753950338601</v>
      </c>
      <c r="F5" s="12">
        <v>453881</v>
      </c>
      <c r="G5" s="11">
        <f>D5-F5</f>
        <v>29554</v>
      </c>
    </row>
    <row r="6" spans="1:7" x14ac:dyDescent="0.25">
      <c r="A6" s="15" t="s">
        <v>155</v>
      </c>
      <c r="B6" s="15" t="s">
        <v>154</v>
      </c>
      <c r="C6" s="14">
        <v>320000</v>
      </c>
      <c r="D6" s="14">
        <v>328728</v>
      </c>
      <c r="E6" s="13">
        <f>D6/C6</f>
        <v>1.0272749999999999</v>
      </c>
      <c r="F6" s="12">
        <v>338550</v>
      </c>
      <c r="G6" s="11">
        <f>D6-F6</f>
        <v>-9822</v>
      </c>
    </row>
    <row r="7" spans="1:7" x14ac:dyDescent="0.25">
      <c r="A7" s="20"/>
      <c r="B7" s="20" t="s">
        <v>149</v>
      </c>
      <c r="C7" s="19">
        <v>763000</v>
      </c>
      <c r="D7" s="19">
        <v>812163</v>
      </c>
      <c r="E7" s="18">
        <f>D7/C7</f>
        <v>1.0644338138925296</v>
      </c>
      <c r="F7" s="17">
        <v>792431</v>
      </c>
      <c r="G7" s="16">
        <f>D7-F7</f>
        <v>19732</v>
      </c>
    </row>
    <row r="8" spans="1:7" x14ac:dyDescent="0.25">
      <c r="A8" s="15" t="s">
        <v>182</v>
      </c>
      <c r="B8" s="15" t="s">
        <v>181</v>
      </c>
      <c r="C8" s="14">
        <v>185000</v>
      </c>
      <c r="D8" s="14">
        <v>190283.4</v>
      </c>
      <c r="E8" s="13">
        <f>D8/C8</f>
        <v>1.0285589189189188</v>
      </c>
      <c r="F8" s="12">
        <v>187656.48</v>
      </c>
      <c r="G8" s="11">
        <f>D8-F8</f>
        <v>2626.9199999999837</v>
      </c>
    </row>
    <row r="9" spans="1:7" x14ac:dyDescent="0.25">
      <c r="A9" s="15" t="s">
        <v>180</v>
      </c>
      <c r="B9" s="15" t="s">
        <v>179</v>
      </c>
      <c r="C9" s="14">
        <v>300000</v>
      </c>
      <c r="D9" s="14">
        <v>53800</v>
      </c>
      <c r="E9" s="13">
        <f>D9/C9</f>
        <v>0.17933333333333334</v>
      </c>
      <c r="F9" s="12">
        <v>242100</v>
      </c>
      <c r="G9" s="11">
        <f>D9-F9</f>
        <v>-188300</v>
      </c>
    </row>
    <row r="10" spans="1:7" x14ac:dyDescent="0.25">
      <c r="A10" s="20"/>
      <c r="B10" s="20" t="s">
        <v>178</v>
      </c>
      <c r="C10" s="19">
        <v>485000</v>
      </c>
      <c r="D10" s="19">
        <v>244083.4</v>
      </c>
      <c r="E10" s="18">
        <f>D10/C10</f>
        <v>0.50326474226804119</v>
      </c>
      <c r="F10" s="17">
        <v>429756.48</v>
      </c>
      <c r="G10" s="16">
        <f>D10-F10</f>
        <v>-185673.08</v>
      </c>
    </row>
    <row r="11" spans="1:7" x14ac:dyDescent="0.25">
      <c r="A11" s="15" t="s">
        <v>148</v>
      </c>
      <c r="B11" s="15" t="s">
        <v>147</v>
      </c>
      <c r="C11" s="14">
        <v>8670000</v>
      </c>
      <c r="D11" s="14">
        <v>7369710.9500000002</v>
      </c>
      <c r="E11" s="13">
        <f>D11/C11</f>
        <v>0.8500243310265283</v>
      </c>
      <c r="F11" s="12">
        <v>7074632.5199999996</v>
      </c>
      <c r="G11" s="11">
        <f>D11-F11</f>
        <v>295078.43000000063</v>
      </c>
    </row>
    <row r="12" spans="1:7" x14ac:dyDescent="0.25">
      <c r="A12" s="15" t="s">
        <v>146</v>
      </c>
      <c r="B12" s="15" t="s">
        <v>145</v>
      </c>
      <c r="C12" s="14">
        <v>2030000</v>
      </c>
      <c r="D12" s="14">
        <v>1969585.81</v>
      </c>
      <c r="E12" s="13">
        <f>D12/C12</f>
        <v>0.97023931527093599</v>
      </c>
      <c r="F12" s="12">
        <v>2075178.94</v>
      </c>
      <c r="G12" s="11">
        <f>D12-F12</f>
        <v>-105593.12999999989</v>
      </c>
    </row>
    <row r="13" spans="1:7" x14ac:dyDescent="0.25">
      <c r="A13" s="15" t="s">
        <v>144</v>
      </c>
      <c r="B13" s="15" t="s">
        <v>143</v>
      </c>
      <c r="C13" s="14">
        <v>5400000</v>
      </c>
      <c r="D13" s="14">
        <v>5437917.5999999996</v>
      </c>
      <c r="E13" s="13">
        <f>D13/C13</f>
        <v>1.0070217777777777</v>
      </c>
      <c r="F13" s="12">
        <v>5387917.5999999996</v>
      </c>
      <c r="G13" s="11">
        <f>D13-F13</f>
        <v>50000</v>
      </c>
    </row>
    <row r="14" spans="1:7" x14ac:dyDescent="0.25">
      <c r="A14" s="20"/>
      <c r="B14" s="20" t="s">
        <v>142</v>
      </c>
      <c r="C14" s="19">
        <v>16100000</v>
      </c>
      <c r="D14" s="19">
        <v>14777214.359999999</v>
      </c>
      <c r="E14" s="18">
        <f>D14/C14</f>
        <v>0.91783940124223595</v>
      </c>
      <c r="F14" s="17">
        <v>14537729.060000001</v>
      </c>
      <c r="G14" s="16">
        <f>D14-F14</f>
        <v>239485.29999999888</v>
      </c>
    </row>
    <row r="15" spans="1:7" x14ac:dyDescent="0.25">
      <c r="A15" s="15" t="s">
        <v>136</v>
      </c>
      <c r="B15" s="15" t="s">
        <v>135</v>
      </c>
      <c r="C15" s="14">
        <v>815000</v>
      </c>
      <c r="D15" s="14">
        <v>815456</v>
      </c>
      <c r="E15" s="13">
        <f>D15/C15</f>
        <v>1.000559509202454</v>
      </c>
      <c r="F15" s="12">
        <v>1526353</v>
      </c>
      <c r="G15" s="11">
        <f>D15-F15</f>
        <v>-710897</v>
      </c>
    </row>
    <row r="16" spans="1:7" x14ac:dyDescent="0.25">
      <c r="A16" s="15" t="s">
        <v>134</v>
      </c>
      <c r="B16" s="15" t="s">
        <v>133</v>
      </c>
      <c r="C16" s="14">
        <v>3527000</v>
      </c>
      <c r="D16" s="14">
        <v>3546921</v>
      </c>
      <c r="E16" s="13">
        <f>D16/C16</f>
        <v>1.0056481428976467</v>
      </c>
      <c r="F16" s="12">
        <v>4006607</v>
      </c>
      <c r="G16" s="11">
        <f>D16-F16</f>
        <v>-459686</v>
      </c>
    </row>
    <row r="17" spans="1:7" x14ac:dyDescent="0.25">
      <c r="A17" s="15" t="s">
        <v>132</v>
      </c>
      <c r="B17" s="15" t="s">
        <v>131</v>
      </c>
      <c r="C17" s="14">
        <v>792000</v>
      </c>
      <c r="D17" s="14">
        <v>792093</v>
      </c>
      <c r="E17" s="13">
        <f>D17/C17</f>
        <v>1.0001174242424242</v>
      </c>
      <c r="F17" s="12">
        <v>894594</v>
      </c>
      <c r="G17" s="11">
        <f>D17-F17</f>
        <v>-102501</v>
      </c>
    </row>
    <row r="18" spans="1:7" x14ac:dyDescent="0.25">
      <c r="A18" s="20"/>
      <c r="B18" s="20" t="s">
        <v>118</v>
      </c>
      <c r="C18" s="19">
        <v>5134000</v>
      </c>
      <c r="D18" s="19">
        <v>5154470</v>
      </c>
      <c r="E18" s="18">
        <f>D18/C18</f>
        <v>1.0039871445266848</v>
      </c>
      <c r="F18" s="17">
        <v>6427554</v>
      </c>
      <c r="G18" s="16">
        <f>D18-F18</f>
        <v>-1273084</v>
      </c>
    </row>
    <row r="19" spans="1:7" x14ac:dyDescent="0.25">
      <c r="A19" s="15" t="s">
        <v>124</v>
      </c>
      <c r="B19" s="15" t="s">
        <v>123</v>
      </c>
      <c r="C19" s="14">
        <v>101000</v>
      </c>
      <c r="D19" s="14">
        <v>100768</v>
      </c>
      <c r="E19" s="13">
        <f>D19/C19</f>
        <v>0.9977029702970297</v>
      </c>
      <c r="F19" s="12">
        <v>78410</v>
      </c>
      <c r="G19" s="11">
        <f>D19-F19</f>
        <v>22358</v>
      </c>
    </row>
    <row r="20" spans="1:7" x14ac:dyDescent="0.25">
      <c r="A20" s="15" t="s">
        <v>122</v>
      </c>
      <c r="B20" s="15" t="s">
        <v>121</v>
      </c>
      <c r="C20" s="14">
        <v>47000</v>
      </c>
      <c r="D20" s="14">
        <v>47000</v>
      </c>
      <c r="E20" s="13">
        <f>D20/C20</f>
        <v>1</v>
      </c>
      <c r="F20" s="12"/>
      <c r="G20" s="11">
        <f>D20-F20</f>
        <v>47000</v>
      </c>
    </row>
    <row r="21" spans="1:7" x14ac:dyDescent="0.25">
      <c r="A21" s="20"/>
      <c r="B21" s="20" t="s">
        <v>118</v>
      </c>
      <c r="C21" s="19">
        <v>148000</v>
      </c>
      <c r="D21" s="19">
        <v>147768</v>
      </c>
      <c r="E21" s="18">
        <f>D21/C21</f>
        <v>0.9984324324324324</v>
      </c>
      <c r="F21" s="17">
        <v>78410</v>
      </c>
      <c r="G21" s="16">
        <f>D21-F21</f>
        <v>69358</v>
      </c>
    </row>
    <row r="22" spans="1:7" x14ac:dyDescent="0.25">
      <c r="A22" s="15" t="s">
        <v>115</v>
      </c>
      <c r="B22" s="15" t="s">
        <v>114</v>
      </c>
      <c r="C22" s="14">
        <v>565000</v>
      </c>
      <c r="D22" s="14">
        <v>564647</v>
      </c>
      <c r="E22" s="13">
        <f>D22/C22</f>
        <v>0.99937522123893807</v>
      </c>
      <c r="F22" s="12">
        <v>594141</v>
      </c>
      <c r="G22" s="11">
        <f>D22-F22</f>
        <v>-29494</v>
      </c>
    </row>
    <row r="23" spans="1:7" x14ac:dyDescent="0.25">
      <c r="A23" s="15" t="s">
        <v>177</v>
      </c>
      <c r="B23" s="15" t="s">
        <v>176</v>
      </c>
      <c r="C23" s="14"/>
      <c r="D23" s="14">
        <v>5543</v>
      </c>
      <c r="E23" s="13"/>
      <c r="F23" s="12">
        <v>9260</v>
      </c>
      <c r="G23" s="11">
        <f>D23-F23</f>
        <v>-3717</v>
      </c>
    </row>
    <row r="24" spans="1:7" x14ac:dyDescent="0.25">
      <c r="A24" s="15" t="s">
        <v>111</v>
      </c>
      <c r="B24" s="15" t="s">
        <v>110</v>
      </c>
      <c r="C24" s="14">
        <v>4196000</v>
      </c>
      <c r="D24" s="14">
        <v>4554502.78</v>
      </c>
      <c r="E24" s="13">
        <f>D24/C24</f>
        <v>1.0854391754051478</v>
      </c>
      <c r="F24" s="12">
        <v>2377236.09</v>
      </c>
      <c r="G24" s="11">
        <f>D24-F24</f>
        <v>2177266.6900000004</v>
      </c>
    </row>
    <row r="25" spans="1:7" x14ac:dyDescent="0.25">
      <c r="A25" s="15" t="s">
        <v>107</v>
      </c>
      <c r="B25" s="15" t="s">
        <v>106</v>
      </c>
      <c r="C25" s="14">
        <v>300000</v>
      </c>
      <c r="D25" s="14">
        <v>243189.13</v>
      </c>
      <c r="E25" s="13">
        <f>D25/C25</f>
        <v>0.8106304333333334</v>
      </c>
      <c r="F25" s="12">
        <v>223732.55</v>
      </c>
      <c r="G25" s="11">
        <f>D25-F25</f>
        <v>19456.580000000016</v>
      </c>
    </row>
    <row r="26" spans="1:7" x14ac:dyDescent="0.25">
      <c r="A26" s="20"/>
      <c r="B26" s="20" t="s">
        <v>99</v>
      </c>
      <c r="C26" s="19">
        <v>5061000</v>
      </c>
      <c r="D26" s="19">
        <v>5367881.91</v>
      </c>
      <c r="E26" s="18">
        <f>D26/C26</f>
        <v>1.0606366152934203</v>
      </c>
      <c r="F26" s="17">
        <v>3204369.64</v>
      </c>
      <c r="G26" s="16">
        <f>D26-F26</f>
        <v>2163512.27</v>
      </c>
    </row>
    <row r="27" spans="1:7" x14ac:dyDescent="0.25">
      <c r="A27" s="15" t="s">
        <v>98</v>
      </c>
      <c r="B27" s="15" t="s">
        <v>97</v>
      </c>
      <c r="C27" s="14">
        <v>8080000</v>
      </c>
      <c r="D27" s="14">
        <v>8177440.2300000004</v>
      </c>
      <c r="E27" s="13">
        <f>D27/C27</f>
        <v>1.0120594344059406</v>
      </c>
      <c r="F27" s="12">
        <v>2898005.04</v>
      </c>
      <c r="G27" s="11">
        <f>D27-F27</f>
        <v>5279435.1900000004</v>
      </c>
    </row>
    <row r="28" spans="1:7" x14ac:dyDescent="0.25">
      <c r="A28" s="15" t="s">
        <v>96</v>
      </c>
      <c r="B28" s="15" t="s">
        <v>95</v>
      </c>
      <c r="C28" s="14"/>
      <c r="D28" s="14">
        <v>8249</v>
      </c>
      <c r="E28" s="13"/>
      <c r="F28" s="12">
        <v>42320</v>
      </c>
      <c r="G28" s="11">
        <f>D28-F28</f>
        <v>-34071</v>
      </c>
    </row>
    <row r="29" spans="1:7" x14ac:dyDescent="0.25">
      <c r="A29" s="15" t="s">
        <v>92</v>
      </c>
      <c r="B29" s="15" t="s">
        <v>91</v>
      </c>
      <c r="C29" s="14">
        <v>350000</v>
      </c>
      <c r="D29" s="14">
        <v>350000</v>
      </c>
      <c r="E29" s="13">
        <f>D29/C29</f>
        <v>1</v>
      </c>
      <c r="F29" s="12"/>
      <c r="G29" s="11">
        <f>D29-F29</f>
        <v>350000</v>
      </c>
    </row>
    <row r="30" spans="1:7" x14ac:dyDescent="0.25">
      <c r="A30" s="20"/>
      <c r="B30" s="20" t="s">
        <v>90</v>
      </c>
      <c r="C30" s="19">
        <v>8430000</v>
      </c>
      <c r="D30" s="19">
        <v>8535689.2300000004</v>
      </c>
      <c r="E30" s="18">
        <f>D30/C30</f>
        <v>1.0125372752075921</v>
      </c>
      <c r="F30" s="17">
        <v>2940325.04</v>
      </c>
      <c r="G30" s="16">
        <f>D30-F30</f>
        <v>5595364.1900000004</v>
      </c>
    </row>
    <row r="31" spans="1:7" x14ac:dyDescent="0.25">
      <c r="A31" s="15" t="s">
        <v>89</v>
      </c>
      <c r="B31" s="15" t="s">
        <v>88</v>
      </c>
      <c r="C31" s="14">
        <v>692000</v>
      </c>
      <c r="D31" s="14">
        <v>691760.02</v>
      </c>
      <c r="E31" s="13">
        <f>D31/C31</f>
        <v>0.99965320809248559</v>
      </c>
      <c r="F31" s="12">
        <v>903603.85</v>
      </c>
      <c r="G31" s="11">
        <f>D31-F31</f>
        <v>-211843.82999999996</v>
      </c>
    </row>
    <row r="32" spans="1:7" x14ac:dyDescent="0.25">
      <c r="A32" s="20"/>
      <c r="B32" s="20" t="s">
        <v>85</v>
      </c>
      <c r="C32" s="19">
        <v>692000</v>
      </c>
      <c r="D32" s="19">
        <v>691760.02</v>
      </c>
      <c r="E32" s="18">
        <f>D32/C32</f>
        <v>0.99965320809248559</v>
      </c>
      <c r="F32" s="17">
        <v>903603.85</v>
      </c>
      <c r="G32" s="16">
        <f>D32-F32</f>
        <v>-211843.82999999996</v>
      </c>
    </row>
    <row r="33" spans="1:7" x14ac:dyDescent="0.25">
      <c r="A33" s="15" t="s">
        <v>84</v>
      </c>
      <c r="B33" s="15" t="s">
        <v>83</v>
      </c>
      <c r="C33" s="14">
        <v>15305000</v>
      </c>
      <c r="D33" s="14">
        <v>10786583.25</v>
      </c>
      <c r="E33" s="13">
        <f>D33/C33</f>
        <v>0.704775122508984</v>
      </c>
      <c r="F33" s="12">
        <v>11794908.390000001</v>
      </c>
      <c r="G33" s="11">
        <f>D33-F33</f>
        <v>-1008325.1400000006</v>
      </c>
    </row>
    <row r="34" spans="1:7" x14ac:dyDescent="0.25">
      <c r="A34" s="15" t="s">
        <v>82</v>
      </c>
      <c r="B34" s="15" t="s">
        <v>81</v>
      </c>
      <c r="C34" s="14">
        <v>9587000</v>
      </c>
      <c r="D34" s="14">
        <v>8876479.0700000003</v>
      </c>
      <c r="E34" s="13">
        <f>D34/C34</f>
        <v>0.92588704182747472</v>
      </c>
      <c r="F34" s="12">
        <v>10011070.82</v>
      </c>
      <c r="G34" s="11">
        <f>D34-F34</f>
        <v>-1134591.75</v>
      </c>
    </row>
    <row r="35" spans="1:7" x14ac:dyDescent="0.25">
      <c r="A35" s="15" t="s">
        <v>72</v>
      </c>
      <c r="B35" s="15" t="s">
        <v>71</v>
      </c>
      <c r="C35" s="14">
        <v>9624000</v>
      </c>
      <c r="D35" s="14">
        <v>12749345.99</v>
      </c>
      <c r="E35" s="13">
        <f>D35/C35</f>
        <v>1.324745011429759</v>
      </c>
      <c r="F35" s="12">
        <v>13486591.6</v>
      </c>
      <c r="G35" s="11">
        <f>D35-F35</f>
        <v>-737245.6099999994</v>
      </c>
    </row>
    <row r="36" spans="1:7" x14ac:dyDescent="0.25">
      <c r="A36" s="20"/>
      <c r="B36" s="20" t="s">
        <v>70</v>
      </c>
      <c r="C36" s="19">
        <v>34516000</v>
      </c>
      <c r="D36" s="19">
        <v>32412408.309999999</v>
      </c>
      <c r="E36" s="18">
        <f>D36/C36</f>
        <v>0.93905459236296207</v>
      </c>
      <c r="F36" s="17">
        <v>35292570.810000002</v>
      </c>
      <c r="G36" s="16">
        <f>D36-F36</f>
        <v>-2880162.5000000037</v>
      </c>
    </row>
    <row r="37" spans="1:7" x14ac:dyDescent="0.25">
      <c r="A37" s="15" t="s">
        <v>175</v>
      </c>
      <c r="B37" s="15" t="s">
        <v>174</v>
      </c>
      <c r="C37" s="14">
        <v>3070000</v>
      </c>
      <c r="D37" s="14">
        <v>3382766.5</v>
      </c>
      <c r="E37" s="13">
        <f>D37/C37</f>
        <v>1.1018783387622151</v>
      </c>
      <c r="F37" s="12">
        <v>3963507.5</v>
      </c>
      <c r="G37" s="11">
        <f>D37-F37</f>
        <v>-580741</v>
      </c>
    </row>
    <row r="38" spans="1:7" x14ac:dyDescent="0.25">
      <c r="A38" s="15" t="s">
        <v>63</v>
      </c>
      <c r="B38" s="15" t="s">
        <v>62</v>
      </c>
      <c r="C38" s="14">
        <v>1000000</v>
      </c>
      <c r="D38" s="14">
        <v>1000000</v>
      </c>
      <c r="E38" s="13">
        <f>D38/C38</f>
        <v>1</v>
      </c>
      <c r="F38" s="12">
        <v>900000</v>
      </c>
      <c r="G38" s="11">
        <f>D38-F38</f>
        <v>100000</v>
      </c>
    </row>
    <row r="39" spans="1:7" x14ac:dyDescent="0.25">
      <c r="A39" s="15" t="s">
        <v>59</v>
      </c>
      <c r="B39" s="15" t="s">
        <v>58</v>
      </c>
      <c r="C39" s="14"/>
      <c r="D39" s="14">
        <v>32102</v>
      </c>
      <c r="E39" s="13"/>
      <c r="F39" s="12">
        <v>11400</v>
      </c>
      <c r="G39" s="11">
        <f>D39-F39</f>
        <v>20702</v>
      </c>
    </row>
    <row r="40" spans="1:7" x14ac:dyDescent="0.25">
      <c r="A40" s="15" t="s">
        <v>173</v>
      </c>
      <c r="B40" s="15" t="s">
        <v>172</v>
      </c>
      <c r="C40" s="14">
        <v>60000</v>
      </c>
      <c r="D40" s="14">
        <v>104300</v>
      </c>
      <c r="E40" s="13">
        <f>D40/C40</f>
        <v>1.7383333333333333</v>
      </c>
      <c r="F40" s="12">
        <v>123867</v>
      </c>
      <c r="G40" s="11">
        <f>D40-F40</f>
        <v>-19567</v>
      </c>
    </row>
    <row r="41" spans="1:7" x14ac:dyDescent="0.25">
      <c r="A41" s="20"/>
      <c r="B41" s="20" t="s">
        <v>55</v>
      </c>
      <c r="C41" s="19">
        <v>4130000</v>
      </c>
      <c r="D41" s="19">
        <v>4519168.5</v>
      </c>
      <c r="E41" s="18">
        <f>D41/C41</f>
        <v>1.0942296610169491</v>
      </c>
      <c r="F41" s="17">
        <v>4998774.5</v>
      </c>
      <c r="G41" s="16">
        <f>D41-F41</f>
        <v>-479606</v>
      </c>
    </row>
    <row r="42" spans="1:7" x14ac:dyDescent="0.25">
      <c r="A42" s="15" t="s">
        <v>54</v>
      </c>
      <c r="B42" s="15" t="s">
        <v>53</v>
      </c>
      <c r="C42" s="14">
        <v>937000</v>
      </c>
      <c r="D42" s="14">
        <v>852657.94</v>
      </c>
      <c r="E42" s="13">
        <f>D42/C42</f>
        <v>0.90998712913553892</v>
      </c>
      <c r="F42" s="12">
        <v>2166933.06</v>
      </c>
      <c r="G42" s="11">
        <f>D42-F42</f>
        <v>-1314275.1200000001</v>
      </c>
    </row>
    <row r="43" spans="1:7" x14ac:dyDescent="0.25">
      <c r="A43" s="20"/>
      <c r="B43" s="20" t="s">
        <v>53</v>
      </c>
      <c r="C43" s="19">
        <v>937000</v>
      </c>
      <c r="D43" s="19">
        <v>852657.94</v>
      </c>
      <c r="E43" s="18">
        <f>D43/C43</f>
        <v>0.90998712913553892</v>
      </c>
      <c r="F43" s="17">
        <v>2166933.06</v>
      </c>
      <c r="G43" s="16">
        <f>D43-F43</f>
        <v>-1314275.1200000001</v>
      </c>
    </row>
    <row r="44" spans="1:7" x14ac:dyDescent="0.25">
      <c r="A44" s="15" t="s">
        <v>171</v>
      </c>
      <c r="B44" s="15" t="s">
        <v>170</v>
      </c>
      <c r="C44" s="14"/>
      <c r="D44" s="14">
        <v>4314</v>
      </c>
      <c r="E44" s="13"/>
      <c r="F44" s="12">
        <v>6139.99</v>
      </c>
      <c r="G44" s="11">
        <f>D44-F44</f>
        <v>-1825.9899999999998</v>
      </c>
    </row>
    <row r="45" spans="1:7" x14ac:dyDescent="0.25">
      <c r="A45" s="15" t="s">
        <v>169</v>
      </c>
      <c r="B45" s="15" t="s">
        <v>168</v>
      </c>
      <c r="C45" s="14"/>
      <c r="D45" s="14">
        <v>799</v>
      </c>
      <c r="E45" s="13"/>
      <c r="F45" s="12">
        <v>49</v>
      </c>
      <c r="G45" s="11">
        <f>D45-F45</f>
        <v>750</v>
      </c>
    </row>
    <row r="46" spans="1:7" x14ac:dyDescent="0.25">
      <c r="A46" s="20"/>
      <c r="B46" s="20" t="s">
        <v>167</v>
      </c>
      <c r="C46" s="19">
        <v>0</v>
      </c>
      <c r="D46" s="19">
        <v>5113</v>
      </c>
      <c r="E46" s="18" t="e">
        <f>D46/C46</f>
        <v>#DIV/0!</v>
      </c>
      <c r="F46" s="17">
        <v>6188.99</v>
      </c>
      <c r="G46" s="16">
        <f>D46-F46</f>
        <v>-1075.9899999999998</v>
      </c>
    </row>
    <row r="47" spans="1:7" x14ac:dyDescent="0.25">
      <c r="A47" s="15" t="s">
        <v>43</v>
      </c>
      <c r="B47" s="15" t="s">
        <v>42</v>
      </c>
      <c r="C47" s="14"/>
      <c r="D47" s="14">
        <v>1500</v>
      </c>
      <c r="E47" s="13"/>
      <c r="F47" s="12">
        <v>0</v>
      </c>
      <c r="G47" s="11">
        <f>D47-F47</f>
        <v>1500</v>
      </c>
    </row>
    <row r="48" spans="1:7" x14ac:dyDescent="0.25">
      <c r="A48" s="15" t="s">
        <v>37</v>
      </c>
      <c r="B48" s="15" t="s">
        <v>36</v>
      </c>
      <c r="C48" s="14">
        <v>3853000</v>
      </c>
      <c r="D48" s="14">
        <v>3852949.43</v>
      </c>
      <c r="E48" s="13">
        <f>D48/C48</f>
        <v>0.9999868751622113</v>
      </c>
      <c r="F48" s="12">
        <v>1195000</v>
      </c>
      <c r="G48" s="11">
        <f>D48-F48</f>
        <v>2657949.4300000002</v>
      </c>
    </row>
    <row r="49" spans="1:7" x14ac:dyDescent="0.25">
      <c r="A49" s="15" t="s">
        <v>35</v>
      </c>
      <c r="B49" s="15" t="s">
        <v>34</v>
      </c>
      <c r="C49" s="14"/>
      <c r="D49" s="14">
        <v>8125</v>
      </c>
      <c r="E49" s="13"/>
      <c r="F49" s="12">
        <v>10171</v>
      </c>
      <c r="G49" s="11">
        <f>D49-F49</f>
        <v>-2046</v>
      </c>
    </row>
    <row r="50" spans="1:7" x14ac:dyDescent="0.25">
      <c r="A50" s="20"/>
      <c r="B50" s="20" t="s">
        <v>33</v>
      </c>
      <c r="C50" s="19">
        <v>3853000</v>
      </c>
      <c r="D50" s="19">
        <v>3862574.43</v>
      </c>
      <c r="E50" s="18">
        <f>D50/C50</f>
        <v>1.0024849286270439</v>
      </c>
      <c r="F50" s="17">
        <v>1205171</v>
      </c>
      <c r="G50" s="16">
        <f>D50-F50</f>
        <v>2657403.4300000002</v>
      </c>
    </row>
    <row r="51" spans="1:7" x14ac:dyDescent="0.25">
      <c r="A51" s="15" t="s">
        <v>29</v>
      </c>
      <c r="B51" s="15" t="s">
        <v>28</v>
      </c>
      <c r="C51" s="14">
        <v>9700000</v>
      </c>
      <c r="D51" s="14">
        <v>8940160</v>
      </c>
      <c r="E51" s="13">
        <f>D51/C51</f>
        <v>0.92166597938144335</v>
      </c>
      <c r="F51" s="12">
        <v>9253356.8200000003</v>
      </c>
      <c r="G51" s="11">
        <f>D51-F51</f>
        <v>-313196.8200000003</v>
      </c>
    </row>
    <row r="52" spans="1:7" x14ac:dyDescent="0.25">
      <c r="A52" s="20"/>
      <c r="B52" s="20" t="s">
        <v>28</v>
      </c>
      <c r="C52" s="19">
        <v>9700000</v>
      </c>
      <c r="D52" s="19">
        <v>8940160</v>
      </c>
      <c r="E52" s="18">
        <f>D52/C52</f>
        <v>0.92166597938144335</v>
      </c>
      <c r="F52" s="17">
        <v>9253356.8200000003</v>
      </c>
      <c r="G52" s="16">
        <f>D52-F52</f>
        <v>-313196.8200000003</v>
      </c>
    </row>
    <row r="53" spans="1:7" x14ac:dyDescent="0.25">
      <c r="A53" s="15" t="s">
        <v>27</v>
      </c>
      <c r="B53" s="15" t="s">
        <v>26</v>
      </c>
      <c r="C53" s="14"/>
      <c r="D53" s="14">
        <v>29908</v>
      </c>
      <c r="E53" s="13"/>
      <c r="F53" s="12">
        <v>7601</v>
      </c>
      <c r="G53" s="11">
        <f>D53-F53</f>
        <v>22307</v>
      </c>
    </row>
    <row r="54" spans="1:7" x14ac:dyDescent="0.25">
      <c r="A54" s="20"/>
      <c r="B54" s="20" t="s">
        <v>25</v>
      </c>
      <c r="C54" s="19">
        <v>0</v>
      </c>
      <c r="D54" s="19">
        <v>29908</v>
      </c>
      <c r="E54" s="18" t="e">
        <f>D54/C54</f>
        <v>#DIV/0!</v>
      </c>
      <c r="F54" s="17">
        <v>7601</v>
      </c>
      <c r="G54" s="16">
        <f>D54-F54</f>
        <v>22307</v>
      </c>
    </row>
    <row r="55" spans="1:7" x14ac:dyDescent="0.25">
      <c r="A55" s="15" t="s">
        <v>18</v>
      </c>
      <c r="B55" s="15" t="s">
        <v>17</v>
      </c>
      <c r="C55" s="14">
        <v>3927000</v>
      </c>
      <c r="D55" s="14">
        <v>4843960.58</v>
      </c>
      <c r="E55" s="13">
        <f>D55/C55</f>
        <v>1.2335015482556659</v>
      </c>
      <c r="F55" s="12">
        <v>5161712.08</v>
      </c>
      <c r="G55" s="11">
        <f>D55-F55</f>
        <v>-317751.5</v>
      </c>
    </row>
    <row r="56" spans="1:7" x14ac:dyDescent="0.25">
      <c r="A56" s="20"/>
      <c r="B56" s="20" t="s">
        <v>16</v>
      </c>
      <c r="C56" s="19">
        <v>3927000</v>
      </c>
      <c r="D56" s="19">
        <v>4843960.58</v>
      </c>
      <c r="E56" s="18">
        <f>D56/C56</f>
        <v>1.2335015482556659</v>
      </c>
      <c r="F56" s="17">
        <v>5161712.08</v>
      </c>
      <c r="G56" s="16">
        <f>D56-F56</f>
        <v>-317751.5</v>
      </c>
    </row>
    <row r="57" spans="1:7" x14ac:dyDescent="0.25">
      <c r="A57" s="15" t="s">
        <v>12</v>
      </c>
      <c r="B57" s="15" t="s">
        <v>11</v>
      </c>
      <c r="C57" s="14">
        <v>5500000</v>
      </c>
      <c r="D57" s="14">
        <v>5685108.46</v>
      </c>
      <c r="E57" s="13">
        <f>D57/C57</f>
        <v>1.0336560836363635</v>
      </c>
      <c r="F57" s="12">
        <v>6078657.96</v>
      </c>
      <c r="G57" s="11">
        <f>D57-F57</f>
        <v>-393549.5</v>
      </c>
    </row>
    <row r="58" spans="1:7" x14ac:dyDescent="0.25">
      <c r="A58" s="15" t="s">
        <v>166</v>
      </c>
      <c r="B58" s="15" t="s">
        <v>165</v>
      </c>
      <c r="C58" s="14"/>
      <c r="D58" s="14">
        <v>822273</v>
      </c>
      <c r="E58" s="13"/>
      <c r="F58" s="12"/>
      <c r="G58" s="11">
        <f>D58-F58</f>
        <v>822273</v>
      </c>
    </row>
    <row r="59" spans="1:7" x14ac:dyDescent="0.25">
      <c r="A59" s="20"/>
      <c r="B59" s="20" t="s">
        <v>8</v>
      </c>
      <c r="C59" s="19">
        <v>5500000</v>
      </c>
      <c r="D59" s="19">
        <v>6507381.46</v>
      </c>
      <c r="E59" s="18">
        <f>D59/C59</f>
        <v>1.1831602654545454</v>
      </c>
      <c r="F59" s="17">
        <v>6078657.96</v>
      </c>
      <c r="G59" s="16">
        <f>D59-F59</f>
        <v>428723.5</v>
      </c>
    </row>
    <row r="60" spans="1:7" x14ac:dyDescent="0.25">
      <c r="A60" s="15" t="s">
        <v>7</v>
      </c>
      <c r="B60" s="15" t="s">
        <v>6</v>
      </c>
      <c r="C60" s="14"/>
      <c r="D60" s="14"/>
      <c r="E60" s="13"/>
      <c r="F60" s="12">
        <v>55385</v>
      </c>
      <c r="G60" s="11">
        <f>D60-F60</f>
        <v>-55385</v>
      </c>
    </row>
    <row r="61" spans="1:7" x14ac:dyDescent="0.25">
      <c r="A61" s="15" t="s">
        <v>5</v>
      </c>
      <c r="B61" s="15" t="s">
        <v>4</v>
      </c>
      <c r="C61" s="14">
        <v>97255000</v>
      </c>
      <c r="D61" s="14">
        <v>925666.72</v>
      </c>
      <c r="E61" s="13">
        <f>D61/C61</f>
        <v>9.5179345020821541E-3</v>
      </c>
      <c r="F61" s="12">
        <v>1071519.31</v>
      </c>
      <c r="G61" s="11">
        <f>D61-F61</f>
        <v>-145852.59000000008</v>
      </c>
    </row>
    <row r="62" spans="1:7" x14ac:dyDescent="0.25">
      <c r="A62" s="20"/>
      <c r="B62" s="20" t="s">
        <v>3</v>
      </c>
      <c r="C62" s="19">
        <v>97255000</v>
      </c>
      <c r="D62" s="19">
        <v>925666.72</v>
      </c>
      <c r="E62" s="18">
        <f>D62/C62</f>
        <v>9.5179345020821541E-3</v>
      </c>
      <c r="F62" s="17">
        <v>1126904.31</v>
      </c>
      <c r="G62" s="16">
        <f>D62-F62</f>
        <v>-201237.59000000008</v>
      </c>
    </row>
    <row r="63" spans="1:7" ht="14.4" x14ac:dyDescent="0.25">
      <c r="A63" s="10"/>
      <c r="B63" s="10" t="s">
        <v>164</v>
      </c>
      <c r="C63" s="9">
        <v>980872600</v>
      </c>
      <c r="D63" s="9">
        <v>912709023.85000002</v>
      </c>
      <c r="E63" s="8">
        <f>D63/C63</f>
        <v>0.93050720740899484</v>
      </c>
      <c r="F63" s="7">
        <v>947340334.00999999</v>
      </c>
      <c r="G63" s="6">
        <f>D63-F63</f>
        <v>-34631310.159999967</v>
      </c>
    </row>
    <row r="64" spans="1:7" x14ac:dyDescent="0.25">
      <c r="A64" s="15" t="s">
        <v>163</v>
      </c>
      <c r="B64" s="15" t="s">
        <v>162</v>
      </c>
      <c r="C64" s="14">
        <v>320000</v>
      </c>
      <c r="D64" s="14">
        <v>302770</v>
      </c>
      <c r="E64" s="13">
        <f>D64/C64</f>
        <v>0.94615625000000003</v>
      </c>
      <c r="F64" s="12">
        <v>163346</v>
      </c>
      <c r="G64" s="11">
        <f>D64-F64</f>
        <v>139424</v>
      </c>
    </row>
    <row r="65" spans="1:7" x14ac:dyDescent="0.25">
      <c r="A65" s="15" t="s">
        <v>161</v>
      </c>
      <c r="B65" s="15" t="s">
        <v>160</v>
      </c>
      <c r="C65" s="14"/>
      <c r="D65" s="14"/>
      <c r="E65" s="13"/>
      <c r="F65" s="12">
        <v>22000</v>
      </c>
      <c r="G65" s="11">
        <f>D65-F65</f>
        <v>-22000</v>
      </c>
    </row>
    <row r="66" spans="1:7" x14ac:dyDescent="0.25">
      <c r="A66" s="15" t="s">
        <v>159</v>
      </c>
      <c r="B66" s="15" t="s">
        <v>158</v>
      </c>
      <c r="C66" s="14">
        <v>10073000</v>
      </c>
      <c r="D66" s="14">
        <v>10072327</v>
      </c>
      <c r="E66" s="13">
        <f>D66/C66</f>
        <v>0.99993318772957407</v>
      </c>
      <c r="F66" s="12">
        <v>9274636</v>
      </c>
      <c r="G66" s="11">
        <f>D66-F66</f>
        <v>797691</v>
      </c>
    </row>
    <row r="67" spans="1:7" x14ac:dyDescent="0.25">
      <c r="A67" s="15" t="s">
        <v>157</v>
      </c>
      <c r="B67" s="15" t="s">
        <v>156</v>
      </c>
      <c r="C67" s="14">
        <v>126000</v>
      </c>
      <c r="D67" s="14">
        <v>125941</v>
      </c>
      <c r="E67" s="13">
        <f>D67/C67</f>
        <v>0.99953174603174599</v>
      </c>
      <c r="F67" s="12">
        <v>139370.60999999999</v>
      </c>
      <c r="G67" s="11">
        <f>D67-F67</f>
        <v>-13429.609999999986</v>
      </c>
    </row>
    <row r="68" spans="1:7" x14ac:dyDescent="0.25">
      <c r="A68" s="15" t="s">
        <v>155</v>
      </c>
      <c r="B68" s="15" t="s">
        <v>154</v>
      </c>
      <c r="C68" s="14">
        <v>200000</v>
      </c>
      <c r="D68" s="14"/>
      <c r="E68" s="13">
        <f>D68/C68</f>
        <v>0</v>
      </c>
      <c r="F68" s="12"/>
      <c r="G68" s="11">
        <f>D68-F68</f>
        <v>0</v>
      </c>
    </row>
    <row r="69" spans="1:7" x14ac:dyDescent="0.25">
      <c r="A69" s="15" t="s">
        <v>153</v>
      </c>
      <c r="B69" s="15" t="s">
        <v>152</v>
      </c>
      <c r="C69" s="14">
        <v>20000</v>
      </c>
      <c r="D69" s="14">
        <v>19934</v>
      </c>
      <c r="E69" s="13">
        <f>D69/C69</f>
        <v>0.99670000000000003</v>
      </c>
      <c r="F69" s="12">
        <v>19960</v>
      </c>
      <c r="G69" s="11">
        <f>D69-F69</f>
        <v>-26</v>
      </c>
    </row>
    <row r="70" spans="1:7" x14ac:dyDescent="0.25">
      <c r="A70" s="15" t="s">
        <v>151</v>
      </c>
      <c r="B70" s="15" t="s">
        <v>150</v>
      </c>
      <c r="C70" s="14">
        <v>10000</v>
      </c>
      <c r="D70" s="14"/>
      <c r="E70" s="13">
        <f>D70/C70</f>
        <v>0</v>
      </c>
      <c r="F70" s="12"/>
      <c r="G70" s="11">
        <f>D70-F70</f>
        <v>0</v>
      </c>
    </row>
    <row r="71" spans="1:7" x14ac:dyDescent="0.25">
      <c r="A71" s="20"/>
      <c r="B71" s="20" t="s">
        <v>149</v>
      </c>
      <c r="C71" s="19">
        <v>10749000</v>
      </c>
      <c r="D71" s="19">
        <v>10520972</v>
      </c>
      <c r="E71" s="18">
        <f>D71/C71</f>
        <v>0.97878611963903617</v>
      </c>
      <c r="F71" s="17">
        <v>9619312.6099999994</v>
      </c>
      <c r="G71" s="16">
        <f>D71-F71</f>
        <v>901659.3900000006</v>
      </c>
    </row>
    <row r="72" spans="1:7" x14ac:dyDescent="0.25">
      <c r="A72" s="15" t="s">
        <v>148</v>
      </c>
      <c r="B72" s="15" t="s">
        <v>147</v>
      </c>
      <c r="C72" s="14">
        <v>53600000</v>
      </c>
      <c r="D72" s="14">
        <v>19124523.02</v>
      </c>
      <c r="E72" s="13">
        <f>D72/C72</f>
        <v>0.3568008026119403</v>
      </c>
      <c r="F72" s="12">
        <v>32979562.579999998</v>
      </c>
      <c r="G72" s="11">
        <f>D72-F72</f>
        <v>-13855039.559999999</v>
      </c>
    </row>
    <row r="73" spans="1:7" x14ac:dyDescent="0.25">
      <c r="A73" s="15" t="s">
        <v>146</v>
      </c>
      <c r="B73" s="15" t="s">
        <v>145</v>
      </c>
      <c r="C73" s="14">
        <v>10900000</v>
      </c>
      <c r="D73" s="14">
        <v>6392323.1200000001</v>
      </c>
      <c r="E73" s="13">
        <f>D73/C73</f>
        <v>0.58645166238532109</v>
      </c>
      <c r="F73" s="12">
        <v>14567388.24</v>
      </c>
      <c r="G73" s="11">
        <f>D73-F73</f>
        <v>-8175065.1200000001</v>
      </c>
    </row>
    <row r="74" spans="1:7" x14ac:dyDescent="0.25">
      <c r="A74" s="15" t="s">
        <v>144</v>
      </c>
      <c r="B74" s="15" t="s">
        <v>143</v>
      </c>
      <c r="C74" s="14">
        <v>46635000</v>
      </c>
      <c r="D74" s="14">
        <v>46625586.5</v>
      </c>
      <c r="E74" s="13">
        <f>D74/C74</f>
        <v>0.9997981451699367</v>
      </c>
      <c r="F74" s="12">
        <v>42567272.880000003</v>
      </c>
      <c r="G74" s="11">
        <f>D74-F74</f>
        <v>4058313.6199999973</v>
      </c>
    </row>
    <row r="75" spans="1:7" x14ac:dyDescent="0.25">
      <c r="A75" s="20"/>
      <c r="B75" s="20" t="s">
        <v>142</v>
      </c>
      <c r="C75" s="19">
        <v>111135000</v>
      </c>
      <c r="D75" s="19">
        <v>72142432.640000001</v>
      </c>
      <c r="E75" s="18">
        <f>D75/C75</f>
        <v>0.64914232815944573</v>
      </c>
      <c r="F75" s="17">
        <v>90114223.700000003</v>
      </c>
      <c r="G75" s="16">
        <f>D75-F75</f>
        <v>-17971791.060000002</v>
      </c>
    </row>
    <row r="76" spans="1:7" x14ac:dyDescent="0.25">
      <c r="A76" s="15" t="s">
        <v>141</v>
      </c>
      <c r="B76" s="15" t="s">
        <v>140</v>
      </c>
      <c r="C76" s="14">
        <v>10000</v>
      </c>
      <c r="D76" s="14"/>
      <c r="E76" s="13">
        <f>D76/C76</f>
        <v>0</v>
      </c>
      <c r="F76" s="12"/>
      <c r="G76" s="11">
        <f>D76-F76</f>
        <v>0</v>
      </c>
    </row>
    <row r="77" spans="1:7" x14ac:dyDescent="0.25">
      <c r="A77" s="15" t="s">
        <v>139</v>
      </c>
      <c r="B77" s="15" t="s">
        <v>138</v>
      </c>
      <c r="C77" s="14">
        <v>45000</v>
      </c>
      <c r="D77" s="14">
        <v>31232.7</v>
      </c>
      <c r="E77" s="13">
        <f>D77/C77</f>
        <v>0.69406000000000001</v>
      </c>
      <c r="F77" s="12">
        <v>25000</v>
      </c>
      <c r="G77" s="11">
        <f>D77-F77</f>
        <v>6232.7000000000007</v>
      </c>
    </row>
    <row r="78" spans="1:7" x14ac:dyDescent="0.25">
      <c r="A78" s="20"/>
      <c r="B78" s="20" t="s">
        <v>137</v>
      </c>
      <c r="C78" s="19">
        <v>55000</v>
      </c>
      <c r="D78" s="19">
        <v>31232.7</v>
      </c>
      <c r="E78" s="18">
        <f>D78/C78</f>
        <v>0.56786727272727278</v>
      </c>
      <c r="F78" s="17">
        <v>25000</v>
      </c>
      <c r="G78" s="16">
        <f>D78-F78</f>
        <v>6232.7000000000007</v>
      </c>
    </row>
    <row r="79" spans="1:7" x14ac:dyDescent="0.25">
      <c r="A79" s="15" t="s">
        <v>136</v>
      </c>
      <c r="B79" s="15" t="s">
        <v>135</v>
      </c>
      <c r="C79" s="14">
        <v>25728000</v>
      </c>
      <c r="D79" s="14">
        <v>24489507.670000002</v>
      </c>
      <c r="E79" s="13">
        <f>D79/C79</f>
        <v>0.9518620829446518</v>
      </c>
      <c r="F79" s="12">
        <v>16206816.5</v>
      </c>
      <c r="G79" s="11">
        <f>D79-F79</f>
        <v>8282691.1700000018</v>
      </c>
    </row>
    <row r="80" spans="1:7" x14ac:dyDescent="0.25">
      <c r="A80" s="15" t="s">
        <v>134</v>
      </c>
      <c r="B80" s="15" t="s">
        <v>133</v>
      </c>
      <c r="C80" s="14">
        <v>53778000</v>
      </c>
      <c r="D80" s="14">
        <v>53219007.560000002</v>
      </c>
      <c r="E80" s="13">
        <f>D80/C80</f>
        <v>0.98960555543158912</v>
      </c>
      <c r="F80" s="12">
        <v>118355916.16</v>
      </c>
      <c r="G80" s="11">
        <f>D80-F80</f>
        <v>-65136908.599999994</v>
      </c>
    </row>
    <row r="81" spans="1:7" x14ac:dyDescent="0.25">
      <c r="A81" s="15" t="s">
        <v>132</v>
      </c>
      <c r="B81" s="15" t="s">
        <v>131</v>
      </c>
      <c r="C81" s="14">
        <v>8079000</v>
      </c>
      <c r="D81" s="14">
        <v>8079487.8300000001</v>
      </c>
      <c r="E81" s="13">
        <f>D81/C81</f>
        <v>1.0000603824730783</v>
      </c>
      <c r="F81" s="12">
        <v>8442987</v>
      </c>
      <c r="G81" s="11">
        <f>D81-F81</f>
        <v>-363499.16999999993</v>
      </c>
    </row>
    <row r="82" spans="1:7" x14ac:dyDescent="0.25">
      <c r="A82" s="15" t="s">
        <v>130</v>
      </c>
      <c r="B82" s="15" t="s">
        <v>129</v>
      </c>
      <c r="C82" s="14">
        <v>118000</v>
      </c>
      <c r="D82" s="14">
        <v>118000</v>
      </c>
      <c r="E82" s="13">
        <f>D82/C82</f>
        <v>1</v>
      </c>
      <c r="F82" s="12">
        <v>111536</v>
      </c>
      <c r="G82" s="11">
        <f>D82-F82</f>
        <v>6464</v>
      </c>
    </row>
    <row r="83" spans="1:7" x14ac:dyDescent="0.25">
      <c r="A83" s="15" t="s">
        <v>128</v>
      </c>
      <c r="B83" s="15" t="s">
        <v>127</v>
      </c>
      <c r="C83" s="14">
        <v>30000</v>
      </c>
      <c r="D83" s="14">
        <v>30000</v>
      </c>
      <c r="E83" s="13">
        <f>D83/C83</f>
        <v>1</v>
      </c>
      <c r="F83" s="12"/>
      <c r="G83" s="11">
        <f>D83-F83</f>
        <v>30000</v>
      </c>
    </row>
    <row r="84" spans="1:7" x14ac:dyDescent="0.25">
      <c r="A84" s="20"/>
      <c r="B84" s="20" t="s">
        <v>118</v>
      </c>
      <c r="C84" s="19">
        <v>87733000</v>
      </c>
      <c r="D84" s="19">
        <v>85936003.060000002</v>
      </c>
      <c r="E84" s="18">
        <f>D84/C84</f>
        <v>0.97951743426076854</v>
      </c>
      <c r="F84" s="17">
        <v>143117255.66</v>
      </c>
      <c r="G84" s="16">
        <f>D84-F84</f>
        <v>-57181252.599999994</v>
      </c>
    </row>
    <row r="85" spans="1:7" x14ac:dyDescent="0.25">
      <c r="A85" s="15" t="s">
        <v>126</v>
      </c>
      <c r="B85" s="15" t="s">
        <v>125</v>
      </c>
      <c r="C85" s="14">
        <v>80000</v>
      </c>
      <c r="D85" s="14">
        <v>65782.95</v>
      </c>
      <c r="E85" s="13">
        <f>D85/C85</f>
        <v>0.82228687499999997</v>
      </c>
      <c r="F85" s="12">
        <v>238164.99</v>
      </c>
      <c r="G85" s="11">
        <f>D85-F85</f>
        <v>-172382.03999999998</v>
      </c>
    </row>
    <row r="86" spans="1:7" x14ac:dyDescent="0.25">
      <c r="A86" s="15" t="s">
        <v>124</v>
      </c>
      <c r="B86" s="15" t="s">
        <v>123</v>
      </c>
      <c r="C86" s="14">
        <v>1578000</v>
      </c>
      <c r="D86" s="14">
        <v>1555342.7</v>
      </c>
      <c r="E86" s="13">
        <f>D86/C86</f>
        <v>0.98564176172370088</v>
      </c>
      <c r="F86" s="12">
        <v>2693614.2</v>
      </c>
      <c r="G86" s="11">
        <f>D86-F86</f>
        <v>-1138271.5000000002</v>
      </c>
    </row>
    <row r="87" spans="1:7" x14ac:dyDescent="0.25">
      <c r="A87" s="15" t="s">
        <v>122</v>
      </c>
      <c r="B87" s="15" t="s">
        <v>121</v>
      </c>
      <c r="C87" s="14">
        <v>924000</v>
      </c>
      <c r="D87" s="14">
        <v>924002</v>
      </c>
      <c r="E87" s="13">
        <f>D87/C87</f>
        <v>1.0000021645021644</v>
      </c>
      <c r="F87" s="12"/>
      <c r="G87" s="11">
        <f>D87-F87</f>
        <v>924002</v>
      </c>
    </row>
    <row r="88" spans="1:7" x14ac:dyDescent="0.25">
      <c r="A88" s="15" t="s">
        <v>120</v>
      </c>
      <c r="B88" s="15" t="s">
        <v>119</v>
      </c>
      <c r="C88" s="14"/>
      <c r="D88" s="14"/>
      <c r="E88" s="13"/>
      <c r="F88" s="12">
        <v>304951.06</v>
      </c>
      <c r="G88" s="11">
        <f>D88-F88</f>
        <v>-304951.06</v>
      </c>
    </row>
    <row r="89" spans="1:7" x14ac:dyDescent="0.25">
      <c r="A89" s="20"/>
      <c r="B89" s="20" t="s">
        <v>118</v>
      </c>
      <c r="C89" s="19">
        <v>2582000</v>
      </c>
      <c r="D89" s="19">
        <v>2545127.65</v>
      </c>
      <c r="E89" s="18">
        <f>D89/C89</f>
        <v>0.98571946165762969</v>
      </c>
      <c r="F89" s="17">
        <v>3236730.25</v>
      </c>
      <c r="G89" s="16">
        <f>D89-F89</f>
        <v>-691602.60000000009</v>
      </c>
    </row>
    <row r="90" spans="1:7" x14ac:dyDescent="0.25">
      <c r="A90" s="15" t="s">
        <v>117</v>
      </c>
      <c r="B90" s="15" t="s">
        <v>116</v>
      </c>
      <c r="C90" s="14">
        <v>150000</v>
      </c>
      <c r="D90" s="14">
        <v>150000</v>
      </c>
      <c r="E90" s="13">
        <f>D90/C90</f>
        <v>1</v>
      </c>
      <c r="F90" s="12">
        <v>137000</v>
      </c>
      <c r="G90" s="11">
        <f>D90-F90</f>
        <v>13000</v>
      </c>
    </row>
    <row r="91" spans="1:7" x14ac:dyDescent="0.25">
      <c r="A91" s="15" t="s">
        <v>115</v>
      </c>
      <c r="B91" s="15" t="s">
        <v>114</v>
      </c>
      <c r="C91" s="14">
        <v>18427000</v>
      </c>
      <c r="D91" s="14">
        <v>18418305.280000001</v>
      </c>
      <c r="E91" s="13">
        <f>D91/C91</f>
        <v>0.99952815325337829</v>
      </c>
      <c r="F91" s="12">
        <v>18819641.190000001</v>
      </c>
      <c r="G91" s="11">
        <f>D91-F91</f>
        <v>-401335.91000000015</v>
      </c>
    </row>
    <row r="92" spans="1:7" x14ac:dyDescent="0.25">
      <c r="A92" s="15" t="s">
        <v>113</v>
      </c>
      <c r="B92" s="15" t="s">
        <v>112</v>
      </c>
      <c r="C92" s="14">
        <v>100000</v>
      </c>
      <c r="D92" s="14">
        <v>100000</v>
      </c>
      <c r="E92" s="13">
        <f>D92/C92</f>
        <v>1</v>
      </c>
      <c r="F92" s="12"/>
      <c r="G92" s="11">
        <f>D92-F92</f>
        <v>100000</v>
      </c>
    </row>
    <row r="93" spans="1:7" x14ac:dyDescent="0.25">
      <c r="A93" s="15" t="s">
        <v>111</v>
      </c>
      <c r="B93" s="15" t="s">
        <v>110</v>
      </c>
      <c r="C93" s="14">
        <v>13280000</v>
      </c>
      <c r="D93" s="14">
        <v>10366604.58</v>
      </c>
      <c r="E93" s="13">
        <f>D93/C93</f>
        <v>0.78061781475903613</v>
      </c>
      <c r="F93" s="12">
        <v>15214571.869999999</v>
      </c>
      <c r="G93" s="11">
        <f>D93-F93</f>
        <v>-4847967.2899999991</v>
      </c>
    </row>
    <row r="94" spans="1:7" x14ac:dyDescent="0.25">
      <c r="A94" s="15" t="s">
        <v>109</v>
      </c>
      <c r="B94" s="15" t="s">
        <v>108</v>
      </c>
      <c r="C94" s="14">
        <v>1783000</v>
      </c>
      <c r="D94" s="14">
        <v>1780784.8</v>
      </c>
      <c r="E94" s="13">
        <f>D94/C94</f>
        <v>0.99875759955131804</v>
      </c>
      <c r="F94" s="12">
        <v>1272688</v>
      </c>
      <c r="G94" s="11">
        <f>D94-F94</f>
        <v>508096.80000000005</v>
      </c>
    </row>
    <row r="95" spans="1:7" x14ac:dyDescent="0.25">
      <c r="A95" s="15" t="s">
        <v>107</v>
      </c>
      <c r="B95" s="15" t="s">
        <v>106</v>
      </c>
      <c r="C95" s="14">
        <v>1985000</v>
      </c>
      <c r="D95" s="14">
        <v>1561660.1</v>
      </c>
      <c r="E95" s="13">
        <f>D95/C95</f>
        <v>0.78673052896725448</v>
      </c>
      <c r="F95" s="12">
        <v>1543179.2</v>
      </c>
      <c r="G95" s="11">
        <f>D95-F95</f>
        <v>18480.90000000014</v>
      </c>
    </row>
    <row r="96" spans="1:7" x14ac:dyDescent="0.25">
      <c r="A96" s="15" t="s">
        <v>105</v>
      </c>
      <c r="B96" s="15" t="s">
        <v>104</v>
      </c>
      <c r="C96" s="14">
        <v>115000</v>
      </c>
      <c r="D96" s="14">
        <v>114000</v>
      </c>
      <c r="E96" s="13">
        <f>D96/C96</f>
        <v>0.99130434782608701</v>
      </c>
      <c r="F96" s="12">
        <v>30000</v>
      </c>
      <c r="G96" s="11">
        <f>D96-F96</f>
        <v>84000</v>
      </c>
    </row>
    <row r="97" spans="1:7" x14ac:dyDescent="0.25">
      <c r="A97" s="15" t="s">
        <v>103</v>
      </c>
      <c r="B97" s="15" t="s">
        <v>102</v>
      </c>
      <c r="C97" s="14">
        <v>62000</v>
      </c>
      <c r="D97" s="14">
        <v>62450</v>
      </c>
      <c r="E97" s="13">
        <f>D97/C97</f>
        <v>1.0072580645161291</v>
      </c>
      <c r="F97" s="12">
        <v>807563.85</v>
      </c>
      <c r="G97" s="11">
        <f>D97-F97</f>
        <v>-745113.85</v>
      </c>
    </row>
    <row r="98" spans="1:7" x14ac:dyDescent="0.25">
      <c r="A98" s="15" t="s">
        <v>101</v>
      </c>
      <c r="B98" s="15" t="s">
        <v>100</v>
      </c>
      <c r="C98" s="14">
        <v>257000</v>
      </c>
      <c r="D98" s="14">
        <v>181880</v>
      </c>
      <c r="E98" s="13">
        <f>D98/C98</f>
        <v>0.70770428015564202</v>
      </c>
      <c r="F98" s="12">
        <v>185326</v>
      </c>
      <c r="G98" s="11">
        <f>D98-F98</f>
        <v>-3446</v>
      </c>
    </row>
    <row r="99" spans="1:7" x14ac:dyDescent="0.25">
      <c r="A99" s="20"/>
      <c r="B99" s="20" t="s">
        <v>99</v>
      </c>
      <c r="C99" s="19">
        <v>36159000</v>
      </c>
      <c r="D99" s="19">
        <v>32735684.760000002</v>
      </c>
      <c r="E99" s="18">
        <f>D99/C99</f>
        <v>0.90532605326474747</v>
      </c>
      <c r="F99" s="17">
        <v>38009970.109999999</v>
      </c>
      <c r="G99" s="16">
        <f>D99-F99</f>
        <v>-5274285.3499999978</v>
      </c>
    </row>
    <row r="100" spans="1:7" x14ac:dyDescent="0.25">
      <c r="A100" s="15" t="s">
        <v>98</v>
      </c>
      <c r="B100" s="15" t="s">
        <v>97</v>
      </c>
      <c r="C100" s="14">
        <v>57599000</v>
      </c>
      <c r="D100" s="14">
        <v>57402070.450000003</v>
      </c>
      <c r="E100" s="13">
        <f>D100/C100</f>
        <v>0.99658102484418143</v>
      </c>
      <c r="F100" s="12">
        <v>59236439.740000002</v>
      </c>
      <c r="G100" s="11">
        <f>D100-F100</f>
        <v>-1834369.2899999991</v>
      </c>
    </row>
    <row r="101" spans="1:7" x14ac:dyDescent="0.25">
      <c r="A101" s="15" t="s">
        <v>96</v>
      </c>
      <c r="B101" s="15" t="s">
        <v>95</v>
      </c>
      <c r="C101" s="14">
        <v>18942000</v>
      </c>
      <c r="D101" s="14">
        <v>18938290.600000001</v>
      </c>
      <c r="E101" s="13">
        <f>D101/C101</f>
        <v>0.99980417062612192</v>
      </c>
      <c r="F101" s="12">
        <v>19378000</v>
      </c>
      <c r="G101" s="11">
        <f>D101-F101</f>
        <v>-439709.39999999851</v>
      </c>
    </row>
    <row r="102" spans="1:7" x14ac:dyDescent="0.25">
      <c r="A102" s="15" t="s">
        <v>94</v>
      </c>
      <c r="B102" s="15" t="s">
        <v>93</v>
      </c>
      <c r="C102" s="14"/>
      <c r="D102" s="14">
        <v>0</v>
      </c>
      <c r="E102" s="13"/>
      <c r="F102" s="12">
        <v>402000</v>
      </c>
      <c r="G102" s="11">
        <f>D102-F102</f>
        <v>-402000</v>
      </c>
    </row>
    <row r="103" spans="1:7" x14ac:dyDescent="0.25">
      <c r="A103" s="15" t="s">
        <v>92</v>
      </c>
      <c r="B103" s="15" t="s">
        <v>91</v>
      </c>
      <c r="C103" s="14">
        <v>1833000</v>
      </c>
      <c r="D103" s="14">
        <v>841672</v>
      </c>
      <c r="E103" s="13">
        <f>D103/C103</f>
        <v>0.45917730496453901</v>
      </c>
      <c r="F103" s="12">
        <v>6879491.6900000004</v>
      </c>
      <c r="G103" s="11">
        <f>D103-F103</f>
        <v>-6037819.6900000004</v>
      </c>
    </row>
    <row r="104" spans="1:7" x14ac:dyDescent="0.25">
      <c r="A104" s="20"/>
      <c r="B104" s="20" t="s">
        <v>90</v>
      </c>
      <c r="C104" s="19">
        <v>78374000</v>
      </c>
      <c r="D104" s="19">
        <v>77182033.049999997</v>
      </c>
      <c r="E104" s="18">
        <f>D104/C104</f>
        <v>0.9847912962206854</v>
      </c>
      <c r="F104" s="17">
        <v>85895931.430000007</v>
      </c>
      <c r="G104" s="16">
        <f>D104-F104</f>
        <v>-8713898.3800000101</v>
      </c>
    </row>
    <row r="105" spans="1:7" x14ac:dyDescent="0.25">
      <c r="A105" s="15" t="s">
        <v>89</v>
      </c>
      <c r="B105" s="15" t="s">
        <v>88</v>
      </c>
      <c r="C105" s="14">
        <v>1405000</v>
      </c>
      <c r="D105" s="14">
        <v>1405000</v>
      </c>
      <c r="E105" s="13">
        <f>D105/C105</f>
        <v>1</v>
      </c>
      <c r="F105" s="12">
        <v>1405000</v>
      </c>
      <c r="G105" s="11">
        <f>D105-F105</f>
        <v>0</v>
      </c>
    </row>
    <row r="106" spans="1:7" x14ac:dyDescent="0.25">
      <c r="A106" s="15" t="s">
        <v>87</v>
      </c>
      <c r="B106" s="15" t="s">
        <v>86</v>
      </c>
      <c r="C106" s="14">
        <v>350000</v>
      </c>
      <c r="D106" s="14">
        <v>350000</v>
      </c>
      <c r="E106" s="13">
        <f>D106/C106</f>
        <v>1</v>
      </c>
      <c r="F106" s="12">
        <v>330000</v>
      </c>
      <c r="G106" s="11">
        <f>D106-F106</f>
        <v>20000</v>
      </c>
    </row>
    <row r="107" spans="1:7" x14ac:dyDescent="0.25">
      <c r="A107" s="20"/>
      <c r="B107" s="20" t="s">
        <v>85</v>
      </c>
      <c r="C107" s="19">
        <v>1755000</v>
      </c>
      <c r="D107" s="19">
        <v>1755000</v>
      </c>
      <c r="E107" s="18">
        <f>D107/C107</f>
        <v>1</v>
      </c>
      <c r="F107" s="17">
        <v>1735000</v>
      </c>
      <c r="G107" s="16">
        <f>D107-F107</f>
        <v>20000</v>
      </c>
    </row>
    <row r="108" spans="1:7" x14ac:dyDescent="0.25">
      <c r="A108" s="15" t="s">
        <v>84</v>
      </c>
      <c r="B108" s="15" t="s">
        <v>83</v>
      </c>
      <c r="C108" s="14">
        <v>12365000</v>
      </c>
      <c r="D108" s="14">
        <v>12043290.609999999</v>
      </c>
      <c r="E108" s="13">
        <f>D108/C108</f>
        <v>0.97398225717751719</v>
      </c>
      <c r="F108" s="12">
        <v>11646994.58</v>
      </c>
      <c r="G108" s="11">
        <f>D108-F108</f>
        <v>396296.02999999933</v>
      </c>
    </row>
    <row r="109" spans="1:7" x14ac:dyDescent="0.25">
      <c r="A109" s="15" t="s">
        <v>82</v>
      </c>
      <c r="B109" s="15" t="s">
        <v>81</v>
      </c>
      <c r="C109" s="14">
        <v>11853000</v>
      </c>
      <c r="D109" s="14">
        <v>10001442.75</v>
      </c>
      <c r="E109" s="13">
        <f>D109/C109</f>
        <v>0.84378998987598075</v>
      </c>
      <c r="F109" s="12">
        <v>8755551.5600000005</v>
      </c>
      <c r="G109" s="11">
        <f>D109-F109</f>
        <v>1245891.1899999995</v>
      </c>
    </row>
    <row r="110" spans="1:7" x14ac:dyDescent="0.25">
      <c r="A110" s="15" t="s">
        <v>80</v>
      </c>
      <c r="B110" s="15" t="s">
        <v>79</v>
      </c>
      <c r="C110" s="14">
        <v>1500000</v>
      </c>
      <c r="D110" s="14">
        <v>100000</v>
      </c>
      <c r="E110" s="13">
        <f>D110/C110</f>
        <v>6.6666666666666666E-2</v>
      </c>
      <c r="F110" s="12">
        <v>370000</v>
      </c>
      <c r="G110" s="11">
        <f>D110-F110</f>
        <v>-270000</v>
      </c>
    </row>
    <row r="111" spans="1:7" x14ac:dyDescent="0.25">
      <c r="A111" s="15" t="s">
        <v>78</v>
      </c>
      <c r="B111" s="15" t="s">
        <v>77</v>
      </c>
      <c r="C111" s="14">
        <v>1750000</v>
      </c>
      <c r="D111" s="14">
        <v>1209794.2</v>
      </c>
      <c r="E111" s="13">
        <f>D111/C111</f>
        <v>0.69131097142857145</v>
      </c>
      <c r="F111" s="12">
        <v>3194069.92</v>
      </c>
      <c r="G111" s="11">
        <f>D111-F111</f>
        <v>-1984275.72</v>
      </c>
    </row>
    <row r="112" spans="1:7" x14ac:dyDescent="0.25">
      <c r="A112" s="15" t="s">
        <v>76</v>
      </c>
      <c r="B112" s="15" t="s">
        <v>75</v>
      </c>
      <c r="C112" s="14">
        <v>250000</v>
      </c>
      <c r="D112" s="14">
        <v>160594</v>
      </c>
      <c r="E112" s="13">
        <f>D112/C112</f>
        <v>0.64237599999999995</v>
      </c>
      <c r="F112" s="12">
        <v>122786</v>
      </c>
      <c r="G112" s="11">
        <f>D112-F112</f>
        <v>37808</v>
      </c>
    </row>
    <row r="113" spans="1:7" x14ac:dyDescent="0.25">
      <c r="A113" s="15" t="s">
        <v>74</v>
      </c>
      <c r="B113" s="15" t="s">
        <v>73</v>
      </c>
      <c r="C113" s="14">
        <v>500000</v>
      </c>
      <c r="D113" s="14">
        <v>384173</v>
      </c>
      <c r="E113" s="13">
        <f>D113/C113</f>
        <v>0.76834599999999997</v>
      </c>
      <c r="F113" s="12">
        <v>422770</v>
      </c>
      <c r="G113" s="11">
        <f>D113-F113</f>
        <v>-38597</v>
      </c>
    </row>
    <row r="114" spans="1:7" x14ac:dyDescent="0.25">
      <c r="A114" s="15" t="s">
        <v>72</v>
      </c>
      <c r="B114" s="15" t="s">
        <v>71</v>
      </c>
      <c r="C114" s="14">
        <v>295676000</v>
      </c>
      <c r="D114" s="14">
        <v>219514668.63999999</v>
      </c>
      <c r="E114" s="13">
        <f>D114/C114</f>
        <v>0.74241625509003095</v>
      </c>
      <c r="F114" s="12">
        <v>120666331.94</v>
      </c>
      <c r="G114" s="11">
        <f>D114-F114</f>
        <v>98848336.699999988</v>
      </c>
    </row>
    <row r="115" spans="1:7" x14ac:dyDescent="0.25">
      <c r="A115" s="20"/>
      <c r="B115" s="20" t="s">
        <v>70</v>
      </c>
      <c r="C115" s="19">
        <v>323894000</v>
      </c>
      <c r="D115" s="19">
        <v>243413963.19999999</v>
      </c>
      <c r="E115" s="18">
        <f>D115/C115</f>
        <v>0.75152353300771235</v>
      </c>
      <c r="F115" s="17">
        <v>145178504</v>
      </c>
      <c r="G115" s="16">
        <f>D115-F115</f>
        <v>98235459.199999988</v>
      </c>
    </row>
    <row r="116" spans="1:7" x14ac:dyDescent="0.25">
      <c r="A116" s="15" t="s">
        <v>69</v>
      </c>
      <c r="B116" s="15" t="s">
        <v>68</v>
      </c>
      <c r="C116" s="14">
        <v>100000</v>
      </c>
      <c r="D116" s="14">
        <v>80970.03</v>
      </c>
      <c r="E116" s="13">
        <f>D116/C116</f>
        <v>0.80970030000000004</v>
      </c>
      <c r="F116" s="12">
        <v>89856.08</v>
      </c>
      <c r="G116" s="11">
        <f>D116-F116</f>
        <v>-8886.0500000000029</v>
      </c>
    </row>
    <row r="117" spans="1:7" x14ac:dyDescent="0.25">
      <c r="A117" s="15" t="s">
        <v>67</v>
      </c>
      <c r="B117" s="15" t="s">
        <v>66</v>
      </c>
      <c r="C117" s="14">
        <v>850000</v>
      </c>
      <c r="D117" s="14">
        <v>746518</v>
      </c>
      <c r="E117" s="13">
        <f>D117/C117</f>
        <v>0.87825647058823531</v>
      </c>
      <c r="F117" s="12">
        <v>536233</v>
      </c>
      <c r="G117" s="11">
        <f>D117-F117</f>
        <v>210285</v>
      </c>
    </row>
    <row r="118" spans="1:7" x14ac:dyDescent="0.25">
      <c r="A118" s="15" t="s">
        <v>65</v>
      </c>
      <c r="B118" s="15" t="s">
        <v>64</v>
      </c>
      <c r="C118" s="14">
        <v>370000</v>
      </c>
      <c r="D118" s="14">
        <v>68366.899999999994</v>
      </c>
      <c r="E118" s="13">
        <f>D118/C118</f>
        <v>0.18477540540540538</v>
      </c>
      <c r="F118" s="12">
        <v>60624.2</v>
      </c>
      <c r="G118" s="11">
        <f>D118-F118</f>
        <v>7742.6999999999971</v>
      </c>
    </row>
    <row r="119" spans="1:7" x14ac:dyDescent="0.25">
      <c r="A119" s="15" t="s">
        <v>63</v>
      </c>
      <c r="B119" s="15" t="s">
        <v>62</v>
      </c>
      <c r="C119" s="14">
        <v>24485000</v>
      </c>
      <c r="D119" s="14">
        <v>24437313.48</v>
      </c>
      <c r="E119" s="13">
        <f>D119/C119</f>
        <v>0.99805241903206043</v>
      </c>
      <c r="F119" s="12">
        <v>26474289.75</v>
      </c>
      <c r="G119" s="11">
        <f>D119-F119</f>
        <v>-2036976.2699999996</v>
      </c>
    </row>
    <row r="120" spans="1:7" x14ac:dyDescent="0.25">
      <c r="A120" s="15" t="s">
        <v>61</v>
      </c>
      <c r="B120" s="15" t="s">
        <v>60</v>
      </c>
      <c r="C120" s="14">
        <v>55000</v>
      </c>
      <c r="D120" s="14"/>
      <c r="E120" s="13">
        <f>D120/C120</f>
        <v>0</v>
      </c>
      <c r="F120" s="12">
        <v>14278</v>
      </c>
      <c r="G120" s="11">
        <f>D120-F120</f>
        <v>-14278</v>
      </c>
    </row>
    <row r="121" spans="1:7" x14ac:dyDescent="0.25">
      <c r="A121" s="15" t="s">
        <v>59</v>
      </c>
      <c r="B121" s="15" t="s">
        <v>58</v>
      </c>
      <c r="C121" s="14">
        <v>6920000</v>
      </c>
      <c r="D121" s="14">
        <v>4071824.1</v>
      </c>
      <c r="E121" s="13">
        <f>D121/C121</f>
        <v>0.58841388728323696</v>
      </c>
      <c r="F121" s="12">
        <v>2271470.2999999998</v>
      </c>
      <c r="G121" s="11">
        <f>D121-F121</f>
        <v>1800353.8000000003</v>
      </c>
    </row>
    <row r="122" spans="1:7" x14ac:dyDescent="0.25">
      <c r="A122" s="15" t="s">
        <v>57</v>
      </c>
      <c r="B122" s="15" t="s">
        <v>56</v>
      </c>
      <c r="C122" s="14">
        <v>60000</v>
      </c>
      <c r="D122" s="14"/>
      <c r="E122" s="13">
        <f>D122/C122</f>
        <v>0</v>
      </c>
      <c r="F122" s="12">
        <v>50384</v>
      </c>
      <c r="G122" s="11">
        <f>D122-F122</f>
        <v>-50384</v>
      </c>
    </row>
    <row r="123" spans="1:7" x14ac:dyDescent="0.25">
      <c r="A123" s="20"/>
      <c r="B123" s="20" t="s">
        <v>55</v>
      </c>
      <c r="C123" s="19">
        <v>32840000</v>
      </c>
      <c r="D123" s="19">
        <v>29404992.510000002</v>
      </c>
      <c r="E123" s="18">
        <f>D123/C123</f>
        <v>0.89540172076735691</v>
      </c>
      <c r="F123" s="17">
        <v>29497135.329999998</v>
      </c>
      <c r="G123" s="16">
        <f>D123-F123</f>
        <v>-92142.819999996573</v>
      </c>
    </row>
    <row r="124" spans="1:7" x14ac:dyDescent="0.25">
      <c r="A124" s="15" t="s">
        <v>54</v>
      </c>
      <c r="B124" s="15" t="s">
        <v>53</v>
      </c>
      <c r="C124" s="14">
        <v>4716000</v>
      </c>
      <c r="D124" s="14">
        <v>4508717.6100000003</v>
      </c>
      <c r="E124" s="13">
        <f>D124/C124</f>
        <v>0.9560469910941477</v>
      </c>
      <c r="F124" s="12">
        <v>4975459.6100000003</v>
      </c>
      <c r="G124" s="11">
        <f>D124-F124</f>
        <v>-466742</v>
      </c>
    </row>
    <row r="125" spans="1:7" x14ac:dyDescent="0.25">
      <c r="A125" s="20"/>
      <c r="B125" s="20" t="s">
        <v>53</v>
      </c>
      <c r="C125" s="19">
        <v>4716000</v>
      </c>
      <c r="D125" s="19">
        <v>4508717.6100000003</v>
      </c>
      <c r="E125" s="18">
        <f>D125/C125</f>
        <v>0.9560469910941477</v>
      </c>
      <c r="F125" s="17">
        <v>4975459.6100000003</v>
      </c>
      <c r="G125" s="16">
        <f>D125-F125</f>
        <v>-466742</v>
      </c>
    </row>
    <row r="126" spans="1:7" x14ac:dyDescent="0.25">
      <c r="A126" s="15" t="s">
        <v>52</v>
      </c>
      <c r="B126" s="15" t="s">
        <v>51</v>
      </c>
      <c r="C126" s="14">
        <v>12795000</v>
      </c>
      <c r="D126" s="14">
        <v>6840820.25</v>
      </c>
      <c r="E126" s="13">
        <f>D126/C126</f>
        <v>0.53464792887846813</v>
      </c>
      <c r="F126" s="12">
        <v>5084071.25</v>
      </c>
      <c r="G126" s="11">
        <f>D126-F126</f>
        <v>1756749</v>
      </c>
    </row>
    <row r="127" spans="1:7" x14ac:dyDescent="0.25">
      <c r="A127" s="15" t="s">
        <v>50</v>
      </c>
      <c r="B127" s="15" t="s">
        <v>49</v>
      </c>
      <c r="C127" s="14">
        <v>0</v>
      </c>
      <c r="D127" s="14"/>
      <c r="E127" s="13"/>
      <c r="F127" s="12">
        <v>1949688</v>
      </c>
      <c r="G127" s="11">
        <f>D127-F127</f>
        <v>-1949688</v>
      </c>
    </row>
    <row r="128" spans="1:7" x14ac:dyDescent="0.25">
      <c r="A128" s="15" t="s">
        <v>48</v>
      </c>
      <c r="B128" s="15" t="s">
        <v>47</v>
      </c>
      <c r="C128" s="14">
        <v>6666000</v>
      </c>
      <c r="D128" s="14">
        <v>5898043.6399999997</v>
      </c>
      <c r="E128" s="13">
        <f>D128/C128</f>
        <v>0.88479502550255018</v>
      </c>
      <c r="F128" s="12">
        <v>6158542.0499999998</v>
      </c>
      <c r="G128" s="11">
        <f>D128-F128</f>
        <v>-260498.41000000015</v>
      </c>
    </row>
    <row r="129" spans="1:7" x14ac:dyDescent="0.25">
      <c r="A129" s="20"/>
      <c r="B129" s="20" t="s">
        <v>46</v>
      </c>
      <c r="C129" s="19">
        <v>19461000</v>
      </c>
      <c r="D129" s="19">
        <v>12738863.890000001</v>
      </c>
      <c r="E129" s="18">
        <f>D129/C129</f>
        <v>0.65458423976157443</v>
      </c>
      <c r="F129" s="17">
        <v>13192301.300000001</v>
      </c>
      <c r="G129" s="16">
        <f>D129-F129</f>
        <v>-453437.41000000015</v>
      </c>
    </row>
    <row r="130" spans="1:7" x14ac:dyDescent="0.25">
      <c r="A130" s="15" t="s">
        <v>45</v>
      </c>
      <c r="B130" s="15" t="s">
        <v>44</v>
      </c>
      <c r="C130" s="14">
        <v>10000</v>
      </c>
      <c r="D130" s="14">
        <v>3253</v>
      </c>
      <c r="E130" s="13">
        <f>D130/C130</f>
        <v>0.32529999999999998</v>
      </c>
      <c r="F130" s="12">
        <v>2301</v>
      </c>
      <c r="G130" s="11">
        <f>D130-F130</f>
        <v>952</v>
      </c>
    </row>
    <row r="131" spans="1:7" x14ac:dyDescent="0.25">
      <c r="A131" s="15" t="s">
        <v>43</v>
      </c>
      <c r="B131" s="15" t="s">
        <v>42</v>
      </c>
      <c r="C131" s="14">
        <v>118000</v>
      </c>
      <c r="D131" s="14">
        <v>43956</v>
      </c>
      <c r="E131" s="13">
        <f>D131/C131</f>
        <v>0.37250847457627118</v>
      </c>
      <c r="F131" s="12">
        <v>49118</v>
      </c>
      <c r="G131" s="11">
        <f>D131-F131</f>
        <v>-5162</v>
      </c>
    </row>
    <row r="132" spans="1:7" x14ac:dyDescent="0.25">
      <c r="A132" s="15" t="s">
        <v>41</v>
      </c>
      <c r="B132" s="15" t="s">
        <v>40</v>
      </c>
      <c r="C132" s="14">
        <v>5790000</v>
      </c>
      <c r="D132" s="14">
        <v>1668661</v>
      </c>
      <c r="E132" s="13">
        <f>D132/C132</f>
        <v>0.28819706390328154</v>
      </c>
      <c r="F132" s="12">
        <v>893037.4</v>
      </c>
      <c r="G132" s="11">
        <f>D132-F132</f>
        <v>775623.6</v>
      </c>
    </row>
    <row r="133" spans="1:7" x14ac:dyDescent="0.25">
      <c r="A133" s="15" t="s">
        <v>39</v>
      </c>
      <c r="B133" s="15" t="s">
        <v>38</v>
      </c>
      <c r="C133" s="14">
        <v>657000</v>
      </c>
      <c r="D133" s="14">
        <v>657142.85</v>
      </c>
      <c r="E133" s="13">
        <f>D133/C133</f>
        <v>1.0002174277016742</v>
      </c>
      <c r="F133" s="12">
        <v>357145</v>
      </c>
      <c r="G133" s="11">
        <f>D133-F133</f>
        <v>299997.84999999998</v>
      </c>
    </row>
    <row r="134" spans="1:7" x14ac:dyDescent="0.25">
      <c r="A134" s="15" t="s">
        <v>37</v>
      </c>
      <c r="B134" s="15" t="s">
        <v>36</v>
      </c>
      <c r="C134" s="14">
        <v>47540000</v>
      </c>
      <c r="D134" s="14">
        <v>47540000</v>
      </c>
      <c r="E134" s="13">
        <f>D134/C134</f>
        <v>1</v>
      </c>
      <c r="F134" s="12">
        <v>36923597.049999997</v>
      </c>
      <c r="G134" s="11">
        <f>D134-F134</f>
        <v>10616402.950000003</v>
      </c>
    </row>
    <row r="135" spans="1:7" x14ac:dyDescent="0.25">
      <c r="A135" s="15" t="s">
        <v>35</v>
      </c>
      <c r="B135" s="15" t="s">
        <v>34</v>
      </c>
      <c r="C135" s="14">
        <v>115000</v>
      </c>
      <c r="D135" s="14">
        <v>12342</v>
      </c>
      <c r="E135" s="13">
        <f>D135/C135</f>
        <v>0.10732173913043479</v>
      </c>
      <c r="F135" s="12">
        <v>17410</v>
      </c>
      <c r="G135" s="11">
        <f>D135-F135</f>
        <v>-5068</v>
      </c>
    </row>
    <row r="136" spans="1:7" x14ac:dyDescent="0.25">
      <c r="A136" s="20"/>
      <c r="B136" s="20" t="s">
        <v>33</v>
      </c>
      <c r="C136" s="19">
        <v>54230000</v>
      </c>
      <c r="D136" s="19">
        <v>49925354.850000001</v>
      </c>
      <c r="E136" s="18">
        <f>D136/C136</f>
        <v>0.92062243868707361</v>
      </c>
      <c r="F136" s="17">
        <v>38242608.450000003</v>
      </c>
      <c r="G136" s="16">
        <f>D136-F136</f>
        <v>11682746.399999999</v>
      </c>
    </row>
    <row r="137" spans="1:7" x14ac:dyDescent="0.25">
      <c r="A137" s="15" t="s">
        <v>32</v>
      </c>
      <c r="B137" s="15" t="s">
        <v>31</v>
      </c>
      <c r="C137" s="14">
        <v>500000</v>
      </c>
      <c r="D137" s="14"/>
      <c r="E137" s="13">
        <f>D137/C137</f>
        <v>0</v>
      </c>
      <c r="F137" s="12"/>
      <c r="G137" s="11">
        <f>D137-F137</f>
        <v>0</v>
      </c>
    </row>
    <row r="138" spans="1:7" x14ac:dyDescent="0.25">
      <c r="A138" s="20"/>
      <c r="B138" s="20" t="s">
        <v>30</v>
      </c>
      <c r="C138" s="19">
        <v>500000</v>
      </c>
      <c r="D138" s="19">
        <v>0</v>
      </c>
      <c r="E138" s="18">
        <f>D138/C138</f>
        <v>0</v>
      </c>
      <c r="F138" s="17">
        <v>0</v>
      </c>
      <c r="G138" s="16">
        <f>D138-F138</f>
        <v>0</v>
      </c>
    </row>
    <row r="139" spans="1:7" x14ac:dyDescent="0.25">
      <c r="A139" s="15" t="s">
        <v>29</v>
      </c>
      <c r="B139" s="15" t="s">
        <v>28</v>
      </c>
      <c r="C139" s="14">
        <v>45637000</v>
      </c>
      <c r="D139" s="14">
        <v>37917671.189999998</v>
      </c>
      <c r="E139" s="13">
        <f>D139/C139</f>
        <v>0.83085371935052699</v>
      </c>
      <c r="F139" s="12">
        <v>43530959.649999999</v>
      </c>
      <c r="G139" s="11">
        <f>D139-F139</f>
        <v>-5613288.4600000009</v>
      </c>
    </row>
    <row r="140" spans="1:7" x14ac:dyDescent="0.25">
      <c r="A140" s="20"/>
      <c r="B140" s="20" t="s">
        <v>28</v>
      </c>
      <c r="C140" s="19">
        <v>45637000</v>
      </c>
      <c r="D140" s="19">
        <v>37917671.189999998</v>
      </c>
      <c r="E140" s="18">
        <f>D140/C140</f>
        <v>0.83085371935052699</v>
      </c>
      <c r="F140" s="17">
        <v>43530959.649999999</v>
      </c>
      <c r="G140" s="16">
        <f>D140-F140</f>
        <v>-5613288.4600000009</v>
      </c>
    </row>
    <row r="141" spans="1:7" x14ac:dyDescent="0.25">
      <c r="A141" s="15" t="s">
        <v>27</v>
      </c>
      <c r="B141" s="15" t="s">
        <v>26</v>
      </c>
      <c r="C141" s="14">
        <v>1188000</v>
      </c>
      <c r="D141" s="14">
        <v>866841.91</v>
      </c>
      <c r="E141" s="13">
        <f>D141/C141</f>
        <v>0.72966490740740741</v>
      </c>
      <c r="F141" s="12">
        <v>1037420.92</v>
      </c>
      <c r="G141" s="11">
        <f>D141-F141</f>
        <v>-170579.01</v>
      </c>
    </row>
    <row r="142" spans="1:7" x14ac:dyDescent="0.25">
      <c r="A142" s="20"/>
      <c r="B142" s="20" t="s">
        <v>25</v>
      </c>
      <c r="C142" s="19">
        <v>1188000</v>
      </c>
      <c r="D142" s="19">
        <v>866841.91</v>
      </c>
      <c r="E142" s="18">
        <f>D142/C142</f>
        <v>0.72966490740740741</v>
      </c>
      <c r="F142" s="17">
        <v>1037420.92</v>
      </c>
      <c r="G142" s="16">
        <f>D142-F142</f>
        <v>-170579.01</v>
      </c>
    </row>
    <row r="143" spans="1:7" x14ac:dyDescent="0.25">
      <c r="A143" s="15" t="s">
        <v>24</v>
      </c>
      <c r="B143" s="15" t="s">
        <v>23</v>
      </c>
      <c r="C143" s="14">
        <v>7590000</v>
      </c>
      <c r="D143" s="14">
        <v>6082736</v>
      </c>
      <c r="E143" s="13">
        <f>D143/C143</f>
        <v>0.8014144927536232</v>
      </c>
      <c r="F143" s="12">
        <v>4869381.75</v>
      </c>
      <c r="G143" s="11">
        <f>D143-F143</f>
        <v>1213354.25</v>
      </c>
    </row>
    <row r="144" spans="1:7" x14ac:dyDescent="0.25">
      <c r="A144" s="15" t="s">
        <v>22</v>
      </c>
      <c r="B144" s="15" t="s">
        <v>21</v>
      </c>
      <c r="C144" s="14">
        <v>780000</v>
      </c>
      <c r="D144" s="14">
        <v>779696.79</v>
      </c>
      <c r="E144" s="13">
        <f>D144/C144</f>
        <v>0.99961126923076926</v>
      </c>
      <c r="F144" s="12">
        <v>387182.24</v>
      </c>
      <c r="G144" s="11">
        <f>D144-F144</f>
        <v>392514.55000000005</v>
      </c>
    </row>
    <row r="145" spans="1:7" x14ac:dyDescent="0.25">
      <c r="A145" s="15" t="s">
        <v>20</v>
      </c>
      <c r="B145" s="15" t="s">
        <v>19</v>
      </c>
      <c r="C145" s="14"/>
      <c r="D145" s="14"/>
      <c r="E145" s="13"/>
      <c r="F145" s="12">
        <v>792819.36</v>
      </c>
      <c r="G145" s="11">
        <f>D145-F145</f>
        <v>-792819.36</v>
      </c>
    </row>
    <row r="146" spans="1:7" x14ac:dyDescent="0.25">
      <c r="A146" s="15" t="s">
        <v>18</v>
      </c>
      <c r="B146" s="15" t="s">
        <v>17</v>
      </c>
      <c r="C146" s="14">
        <v>208056000</v>
      </c>
      <c r="D146" s="14">
        <v>172513932.25</v>
      </c>
      <c r="E146" s="13">
        <f>D146/C146</f>
        <v>0.82917066679163298</v>
      </c>
      <c r="F146" s="12">
        <v>180754301.09</v>
      </c>
      <c r="G146" s="11">
        <f>D146-F146</f>
        <v>-8240368.8400000036</v>
      </c>
    </row>
    <row r="147" spans="1:7" x14ac:dyDescent="0.25">
      <c r="A147" s="20"/>
      <c r="B147" s="20" t="s">
        <v>16</v>
      </c>
      <c r="C147" s="19">
        <v>216426000</v>
      </c>
      <c r="D147" s="19">
        <v>179376365.03999999</v>
      </c>
      <c r="E147" s="18">
        <f>D147/C147</f>
        <v>0.8288115339192148</v>
      </c>
      <c r="F147" s="17">
        <v>186803684.44</v>
      </c>
      <c r="G147" s="16">
        <f>D147-F147</f>
        <v>-7427319.400000006</v>
      </c>
    </row>
    <row r="148" spans="1:7" x14ac:dyDescent="0.25">
      <c r="A148" s="15" t="s">
        <v>15</v>
      </c>
      <c r="B148" s="15" t="s">
        <v>14</v>
      </c>
      <c r="C148" s="14">
        <v>200000</v>
      </c>
      <c r="D148" s="14">
        <v>189664</v>
      </c>
      <c r="E148" s="13">
        <f>D148/C148</f>
        <v>0.94832000000000005</v>
      </c>
      <c r="F148" s="12">
        <v>142893</v>
      </c>
      <c r="G148" s="11">
        <f>D148-F148</f>
        <v>46771</v>
      </c>
    </row>
    <row r="149" spans="1:7" x14ac:dyDescent="0.25">
      <c r="A149" s="20"/>
      <c r="B149" s="20" t="s">
        <v>13</v>
      </c>
      <c r="C149" s="19">
        <v>200000</v>
      </c>
      <c r="D149" s="19">
        <v>189664</v>
      </c>
      <c r="E149" s="18">
        <f>D149/C149</f>
        <v>0.94832000000000005</v>
      </c>
      <c r="F149" s="17">
        <v>142893</v>
      </c>
      <c r="G149" s="16">
        <f>D149-F149</f>
        <v>46771</v>
      </c>
    </row>
    <row r="150" spans="1:7" x14ac:dyDescent="0.25">
      <c r="A150" s="15" t="s">
        <v>12</v>
      </c>
      <c r="B150" s="15" t="s">
        <v>11</v>
      </c>
      <c r="C150" s="14">
        <v>8029000</v>
      </c>
      <c r="D150" s="14">
        <v>4612504.1500000004</v>
      </c>
      <c r="E150" s="13">
        <f>D150/C150</f>
        <v>0.57448052684020434</v>
      </c>
      <c r="F150" s="12">
        <v>4558416.49</v>
      </c>
      <c r="G150" s="11">
        <f>D150-F150</f>
        <v>54087.660000000149</v>
      </c>
    </row>
    <row r="151" spans="1:7" x14ac:dyDescent="0.25">
      <c r="A151" s="15" t="s">
        <v>10</v>
      </c>
      <c r="B151" s="15" t="s">
        <v>9</v>
      </c>
      <c r="C151" s="14">
        <v>24693000</v>
      </c>
      <c r="D151" s="14">
        <v>19999475.609999999</v>
      </c>
      <c r="E151" s="13">
        <f>D151/C151</f>
        <v>0.8099249021990037</v>
      </c>
      <c r="F151" s="12">
        <v>17517471.66</v>
      </c>
      <c r="G151" s="11">
        <f>D151-F151</f>
        <v>2482003.9499999993</v>
      </c>
    </row>
    <row r="152" spans="1:7" x14ac:dyDescent="0.25">
      <c r="A152" s="20"/>
      <c r="B152" s="20" t="s">
        <v>8</v>
      </c>
      <c r="C152" s="19">
        <v>32722000</v>
      </c>
      <c r="D152" s="19">
        <v>24611979.760000002</v>
      </c>
      <c r="E152" s="18">
        <f>D152/C152</f>
        <v>0.75215389523867737</v>
      </c>
      <c r="F152" s="17">
        <v>22075888.149999999</v>
      </c>
      <c r="G152" s="16">
        <f>D152-F152</f>
        <v>2536091.6100000031</v>
      </c>
    </row>
    <row r="153" spans="1:7" x14ac:dyDescent="0.25">
      <c r="A153" s="15" t="s">
        <v>7</v>
      </c>
      <c r="B153" s="15" t="s">
        <v>6</v>
      </c>
      <c r="C153" s="14">
        <v>1929000</v>
      </c>
      <c r="D153" s="14">
        <v>1928758.42</v>
      </c>
      <c r="E153" s="13">
        <f>D153/C153</f>
        <v>0.99987476412649035</v>
      </c>
      <c r="F153" s="12">
        <v>1594376.01</v>
      </c>
      <c r="G153" s="11">
        <f>D153-F153</f>
        <v>334382.40999999992</v>
      </c>
    </row>
    <row r="154" spans="1:7" x14ac:dyDescent="0.25">
      <c r="A154" s="15" t="s">
        <v>5</v>
      </c>
      <c r="B154" s="15" t="s">
        <v>4</v>
      </c>
      <c r="C154" s="14">
        <v>134759000</v>
      </c>
      <c r="D154" s="14">
        <v>1148335</v>
      </c>
      <c r="E154" s="13">
        <f>D154/C154</f>
        <v>8.5213974576837173E-3</v>
      </c>
      <c r="F154" s="12">
        <v>926725</v>
      </c>
      <c r="G154" s="11">
        <f>D154-F154</f>
        <v>221610</v>
      </c>
    </row>
    <row r="155" spans="1:7" x14ac:dyDescent="0.25">
      <c r="A155" s="20"/>
      <c r="B155" s="20" t="s">
        <v>3</v>
      </c>
      <c r="C155" s="19">
        <v>136688000</v>
      </c>
      <c r="D155" s="19">
        <v>3077093.42</v>
      </c>
      <c r="E155" s="18">
        <f>D155/C155</f>
        <v>2.2511803669671076E-2</v>
      </c>
      <c r="F155" s="17">
        <v>2521101.0099999998</v>
      </c>
      <c r="G155" s="16">
        <f>D155-F155</f>
        <v>555992.41000000015</v>
      </c>
    </row>
    <row r="156" spans="1:7" ht="14.4" x14ac:dyDescent="0.25">
      <c r="A156" s="10"/>
      <c r="B156" s="10" t="s">
        <v>2</v>
      </c>
      <c r="C156" s="9">
        <v>1197044000</v>
      </c>
      <c r="D156" s="9">
        <v>868879993.24000001</v>
      </c>
      <c r="E156" s="8">
        <f>D156/C156</f>
        <v>0.72585468306929402</v>
      </c>
      <c r="F156" s="7">
        <v>858951379.62</v>
      </c>
      <c r="G156" s="6">
        <f>D156-F156</f>
        <v>9928613.6200000048</v>
      </c>
    </row>
    <row r="157" spans="1:7" x14ac:dyDescent="0.25">
      <c r="A157" s="15"/>
      <c r="B157" s="15" t="s">
        <v>1</v>
      </c>
      <c r="C157" s="14">
        <v>216171400</v>
      </c>
      <c r="D157" s="14">
        <v>-74237139.379999995</v>
      </c>
      <c r="E157" s="13">
        <f>D157/C157</f>
        <v>-0.34341795158841548</v>
      </c>
      <c r="F157" s="12">
        <v>-1544574.16</v>
      </c>
      <c r="G157" s="11">
        <f>D157-F157</f>
        <v>-72692565.219999999</v>
      </c>
    </row>
    <row r="158" spans="1:7" ht="14.4" x14ac:dyDescent="0.25">
      <c r="A158" s="10"/>
      <c r="B158" s="10" t="s">
        <v>0</v>
      </c>
      <c r="C158" s="9">
        <v>216171400</v>
      </c>
      <c r="D158" s="9">
        <v>-74237139.379999995</v>
      </c>
      <c r="E158" s="8">
        <f>D158/C158</f>
        <v>-0.34341795158841548</v>
      </c>
      <c r="F158" s="7">
        <v>-1544574.16</v>
      </c>
      <c r="G158" s="6">
        <f>D158-F158</f>
        <v>-72692565.219999999</v>
      </c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Odvětvové třídění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Romana Matějková</dc:creator>
  <cp:lastModifiedBy>Ing. Romana Matějková</cp:lastModifiedBy>
  <dcterms:created xsi:type="dcterms:W3CDTF">2016-05-26T10:11:29Z</dcterms:created>
  <dcterms:modified xsi:type="dcterms:W3CDTF">2016-05-26T10:11:43Z</dcterms:modified>
</cp:coreProperties>
</file>