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22980" windowHeight="9528"/>
  </bookViews>
  <sheets>
    <sheet name="Hospodaření města" sheetId="1" r:id="rId1"/>
  </sheets>
  <definedNames>
    <definedName name="_xlnm.Print_Titles" localSheetId="0">'Hospodaření města'!$1:$3</definedName>
  </definedNames>
  <calcPr calcId="145621"/>
</workbook>
</file>

<file path=xl/calcChain.xml><?xml version="1.0" encoding="utf-8"?>
<calcChain xmlns="http://schemas.openxmlformats.org/spreadsheetml/2006/main">
  <c r="G58" i="1" l="1"/>
  <c r="I57" i="1"/>
  <c r="G57" i="1"/>
  <c r="I56" i="1"/>
  <c r="G56" i="1"/>
  <c r="G55" i="1"/>
  <c r="I54" i="1"/>
  <c r="G54" i="1"/>
  <c r="I53" i="1"/>
  <c r="G53" i="1"/>
  <c r="I52" i="1"/>
  <c r="I51" i="1"/>
  <c r="G51" i="1"/>
  <c r="E51" i="1"/>
  <c r="I50" i="1"/>
  <c r="G50" i="1"/>
  <c r="E50" i="1"/>
  <c r="I49" i="1"/>
  <c r="G49" i="1"/>
  <c r="E49" i="1"/>
  <c r="I48" i="1"/>
  <c r="E48" i="1"/>
  <c r="I47" i="1"/>
  <c r="G47" i="1"/>
  <c r="E47" i="1"/>
  <c r="I46" i="1"/>
  <c r="E46" i="1"/>
  <c r="I45" i="1"/>
  <c r="G45" i="1"/>
  <c r="E45" i="1"/>
  <c r="I44" i="1"/>
  <c r="G44" i="1"/>
  <c r="E44" i="1"/>
  <c r="I43" i="1"/>
  <c r="G43" i="1"/>
  <c r="E43" i="1"/>
  <c r="I42" i="1"/>
  <c r="G42" i="1"/>
  <c r="E42" i="1"/>
  <c r="I41" i="1"/>
  <c r="G41" i="1"/>
  <c r="E41" i="1"/>
  <c r="I40" i="1"/>
  <c r="G40" i="1"/>
  <c r="E40" i="1"/>
  <c r="I39" i="1"/>
  <c r="G39" i="1"/>
  <c r="E39" i="1"/>
  <c r="I38" i="1"/>
  <c r="G38" i="1"/>
  <c r="E38" i="1"/>
  <c r="I37" i="1"/>
  <c r="G37" i="1"/>
  <c r="E37" i="1"/>
  <c r="I36" i="1"/>
  <c r="G36" i="1"/>
  <c r="E36" i="1"/>
  <c r="I35" i="1"/>
  <c r="G35" i="1"/>
  <c r="E35" i="1"/>
  <c r="I34" i="1"/>
  <c r="G34" i="1"/>
  <c r="E34" i="1"/>
  <c r="I33" i="1"/>
  <c r="G33" i="1"/>
  <c r="E33" i="1"/>
  <c r="I32" i="1"/>
  <c r="G32" i="1"/>
  <c r="E32" i="1"/>
  <c r="I31" i="1"/>
  <c r="G31" i="1"/>
  <c r="E31" i="1"/>
  <c r="I30" i="1"/>
  <c r="G30" i="1"/>
  <c r="E30" i="1"/>
  <c r="I29" i="1"/>
  <c r="G29" i="1"/>
  <c r="E29" i="1"/>
  <c r="I28" i="1"/>
  <c r="G28" i="1"/>
  <c r="E28" i="1"/>
  <c r="I27" i="1"/>
  <c r="G27" i="1"/>
  <c r="E27" i="1"/>
  <c r="I26" i="1"/>
  <c r="G26" i="1"/>
  <c r="E26" i="1"/>
  <c r="I25" i="1"/>
  <c r="G25" i="1"/>
  <c r="E25" i="1"/>
  <c r="I24" i="1"/>
  <c r="E24" i="1"/>
  <c r="I23" i="1"/>
  <c r="G23" i="1"/>
  <c r="E23" i="1"/>
  <c r="I22" i="1"/>
  <c r="G22" i="1"/>
  <c r="E22" i="1"/>
  <c r="I21" i="1"/>
  <c r="G21" i="1"/>
  <c r="E21" i="1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G16" i="1"/>
  <c r="E16" i="1"/>
  <c r="I15" i="1"/>
  <c r="G15" i="1"/>
  <c r="E15" i="1"/>
  <c r="I14" i="1"/>
  <c r="G14" i="1"/>
  <c r="E14" i="1"/>
  <c r="I13" i="1"/>
  <c r="G13" i="1"/>
  <c r="E13" i="1"/>
  <c r="I12" i="1"/>
  <c r="G12" i="1"/>
  <c r="E12" i="1"/>
  <c r="I11" i="1"/>
  <c r="G11" i="1"/>
  <c r="E11" i="1"/>
  <c r="I10" i="1"/>
  <c r="G10" i="1"/>
  <c r="E10" i="1"/>
  <c r="I9" i="1"/>
  <c r="G9" i="1"/>
  <c r="E9" i="1"/>
  <c r="I8" i="1"/>
  <c r="G8" i="1"/>
  <c r="E8" i="1"/>
  <c r="I7" i="1"/>
  <c r="G7" i="1"/>
  <c r="E7" i="1"/>
  <c r="I6" i="1"/>
  <c r="G6" i="1"/>
  <c r="E6" i="1"/>
  <c r="I5" i="1"/>
  <c r="G5" i="1"/>
  <c r="E5" i="1"/>
  <c r="I4" i="1"/>
  <c r="G4" i="1"/>
  <c r="E4" i="1"/>
</calcChain>
</file>

<file path=xl/sharedStrings.xml><?xml version="1.0" encoding="utf-8"?>
<sst xmlns="http://schemas.openxmlformats.org/spreadsheetml/2006/main" count="65" uniqueCount="65">
  <si>
    <t>Hospodaření města v roce 2015</t>
  </si>
  <si>
    <t>Řádek</t>
  </si>
  <si>
    <t>Název</t>
  </si>
  <si>
    <t>Schválený rozpočet 2015</t>
  </si>
  <si>
    <t>Upravený rozpočet 2015</t>
  </si>
  <si>
    <t>Změny rozpočtu</t>
  </si>
  <si>
    <t>Skutečnost 2015</t>
  </si>
  <si>
    <t>plnění upraveného rozpočtu</t>
  </si>
  <si>
    <t>Skutečnost 2014</t>
  </si>
  <si>
    <t>Meziroční      změna</t>
  </si>
  <si>
    <t>Daňové příjmy</t>
  </si>
  <si>
    <t>DPFO ze závislé činnosti</t>
  </si>
  <si>
    <t>DPFO OSVČ</t>
  </si>
  <si>
    <t>DPFO vybíraná srážkou</t>
  </si>
  <si>
    <t>DP právnických osob</t>
  </si>
  <si>
    <t>DP právnických osob za obce</t>
  </si>
  <si>
    <t>Daň z přidané hodnoty</t>
  </si>
  <si>
    <t>Poplatky</t>
  </si>
  <si>
    <t>Správní poplatky</t>
  </si>
  <si>
    <t>Daň z nemovitostí a z majetku</t>
  </si>
  <si>
    <t>Ostatní daňové příjmy</t>
  </si>
  <si>
    <t>Nedaňové příjmy celkem</t>
  </si>
  <si>
    <t>Příjmy z poskyt.služeb a výrobků, zboží</t>
  </si>
  <si>
    <t>Příjmy z pronájmu</t>
  </si>
  <si>
    <t>Výnosy z finančního majetku</t>
  </si>
  <si>
    <t>Odvody přebytků org.s přím.vztahem, přij.sankční platby</t>
  </si>
  <si>
    <t>Příjmy z prodeje nekapitál.maj. a ost.ned.př.</t>
  </si>
  <si>
    <t>Přijaté splátky půjček</t>
  </si>
  <si>
    <t>Daňové a nedaňové příjmy</t>
  </si>
  <si>
    <t>Neinvestiční dotace (transfery)</t>
  </si>
  <si>
    <t>Převody z vlastních fondů (HČ)</t>
  </si>
  <si>
    <t>BĚŽNÉ PŘÍJMY</t>
  </si>
  <si>
    <t>Prodej inv. majetku, akcií a majetkových práv</t>
  </si>
  <si>
    <t>Investiční dotace (transfery)</t>
  </si>
  <si>
    <t>PŘÍJMY CELKEM</t>
  </si>
  <si>
    <t>Platy zaměstnanců vč.odvodů</t>
  </si>
  <si>
    <t>Nákupy DHM, materiálu, ostatní</t>
  </si>
  <si>
    <t>Úroky, leasing a ostatní finanční výdaje</t>
  </si>
  <si>
    <t>Nákup energíí</t>
  </si>
  <si>
    <t>Nákup služeb</t>
  </si>
  <si>
    <t>Opravy a udržování</t>
  </si>
  <si>
    <t>Ostatní nákupy, příspěvky, náhrady a věcné dary</t>
  </si>
  <si>
    <t>Neinv.transfery podnikatel.sub. a nezisk.org.</t>
  </si>
  <si>
    <t>Neinvestiční příspěvky PO</t>
  </si>
  <si>
    <t>Neinvestiční příspěvky ostatním rozpočtům</t>
  </si>
  <si>
    <t>Neinvestiční transfery obyvatelstvu</t>
  </si>
  <si>
    <t>Ostatní neinvestiční výdaje a transfery</t>
  </si>
  <si>
    <t>BĚŽNÉ VÝDAJE</t>
  </si>
  <si>
    <t>Kapitálové výdaje</t>
  </si>
  <si>
    <t>VÝDAJE CELKEM</t>
  </si>
  <si>
    <t>SALDO v rozpočtové skladbě (bez financování)</t>
  </si>
  <si>
    <t>Uhrazené splátky jistin a dluhopisů</t>
  </si>
  <si>
    <t>Přijaté půjčky</t>
  </si>
  <si>
    <t>Změna stavu na bankovních účtech</t>
  </si>
  <si>
    <t>Řízení likvidity</t>
  </si>
  <si>
    <t>FINANCOVÁNÍ</t>
  </si>
  <si>
    <t>PŘÍJMY všechny</t>
  </si>
  <si>
    <t>VÝDAJE všechny</t>
  </si>
  <si>
    <t>SALDO úplné</t>
  </si>
  <si>
    <t>Provozní přebytek</t>
  </si>
  <si>
    <t>Rozdíl provozního přebytku a spl. jistiny</t>
  </si>
  <si>
    <t>Index provozních úspor (v %)</t>
  </si>
  <si>
    <t>Dluhová základna</t>
  </si>
  <si>
    <t>Dluhová služba</t>
  </si>
  <si>
    <t>Dluhová služba / dluhová základna (v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</si>
</sst>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9.75"/>
      <name val="Times New Roman"/>
    </font>
    <font>
      <b/>
      <sz val="16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i/>
      <sz val="9"/>
      <color theme="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9"/>
      <color rgb="FF00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E271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CDCD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ck">
        <color rgb="FFC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 applyProtection="1">
      <alignment horizontal="left" vertical="center" wrapText="1" indent="3"/>
    </xf>
    <xf numFmtId="0" fontId="2" fillId="0" borderId="0" xfId="0" applyFont="1" applyProtection="1"/>
    <xf numFmtId="0" fontId="3" fillId="0" borderId="0" xfId="0" applyFont="1" applyAlignment="1" applyProtection="1">
      <alignment vertical="center" wrapText="1"/>
    </xf>
    <xf numFmtId="0" fontId="4" fillId="0" borderId="0" xfId="0" applyFont="1" applyProtection="1"/>
    <xf numFmtId="3" fontId="5" fillId="2" borderId="1" xfId="0" applyNumberFormat="1" applyFont="1" applyFill="1" applyBorder="1" applyAlignment="1" applyProtection="1">
      <alignment horizontal="left" vertical="center" wrapText="1"/>
    </xf>
    <xf numFmtId="49" fontId="5" fillId="2" borderId="1" xfId="0" applyNumberFormat="1" applyFont="1" applyFill="1" applyBorder="1" applyAlignment="1" applyProtection="1">
      <alignment horizontal="left" vertical="center" wrapText="1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4" fontId="6" fillId="2" borderId="1" xfId="0" applyNumberFormat="1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3" fontId="7" fillId="3" borderId="1" xfId="0" applyNumberFormat="1" applyFont="1" applyFill="1" applyBorder="1" applyAlignment="1" applyProtection="1">
      <alignment vertical="center"/>
    </xf>
    <xf numFmtId="49" fontId="7" fillId="3" borderId="1" xfId="0" applyNumberFormat="1" applyFont="1" applyFill="1" applyBorder="1" applyAlignment="1" applyProtection="1">
      <alignment vertical="center"/>
    </xf>
    <xf numFmtId="4" fontId="7" fillId="3" borderId="1" xfId="0" applyNumberFormat="1" applyFont="1" applyFill="1" applyBorder="1" applyAlignment="1" applyProtection="1">
      <alignment vertical="center"/>
    </xf>
    <xf numFmtId="10" fontId="7" fillId="3" borderId="1" xfId="0" applyNumberFormat="1" applyFont="1" applyFill="1" applyBorder="1" applyAlignment="1" applyProtection="1">
      <alignment vertical="center"/>
    </xf>
    <xf numFmtId="4" fontId="8" fillId="3" borderId="1" xfId="0" applyNumberFormat="1" applyFont="1" applyFill="1" applyBorder="1" applyAlignment="1" applyProtection="1">
      <alignment vertical="center" wrapText="1"/>
    </xf>
    <xf numFmtId="4" fontId="9" fillId="3" borderId="1" xfId="0" applyNumberFormat="1" applyFont="1" applyFill="1" applyBorder="1" applyProtection="1"/>
    <xf numFmtId="3" fontId="2" fillId="0" borderId="1" xfId="0" applyNumberFormat="1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vertical="center"/>
    </xf>
    <xf numFmtId="4" fontId="2" fillId="0" borderId="1" xfId="0" applyNumberFormat="1" applyFont="1" applyBorder="1" applyAlignment="1" applyProtection="1">
      <alignment vertical="center"/>
    </xf>
    <xf numFmtId="4" fontId="10" fillId="0" borderId="1" xfId="0" applyNumberFormat="1" applyFont="1" applyFill="1" applyBorder="1" applyAlignment="1" applyProtection="1">
      <alignment vertical="center"/>
    </xf>
    <xf numFmtId="4" fontId="2" fillId="0" borderId="1" xfId="0" applyNumberFormat="1" applyFont="1" applyFill="1" applyBorder="1" applyAlignment="1" applyProtection="1">
      <alignment vertical="center"/>
    </xf>
    <xf numFmtId="10" fontId="10" fillId="0" borderId="1" xfId="0" applyNumberFormat="1" applyFont="1" applyFill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 wrapText="1"/>
    </xf>
    <xf numFmtId="4" fontId="4" fillId="0" borderId="1" xfId="0" applyNumberFormat="1" applyFont="1" applyBorder="1" applyProtection="1"/>
    <xf numFmtId="0" fontId="11" fillId="0" borderId="0" xfId="0" applyFont="1" applyProtection="1"/>
    <xf numFmtId="3" fontId="10" fillId="0" borderId="1" xfId="0" applyNumberFormat="1" applyFont="1" applyFill="1" applyBorder="1" applyAlignment="1" applyProtection="1">
      <alignment vertical="center"/>
    </xf>
    <xf numFmtId="49" fontId="10" fillId="0" borderId="1" xfId="0" applyNumberFormat="1" applyFont="1" applyFill="1" applyBorder="1" applyAlignment="1" applyProtection="1">
      <alignment vertical="center"/>
    </xf>
    <xf numFmtId="4" fontId="12" fillId="0" borderId="1" xfId="0" applyNumberFormat="1" applyFont="1" applyFill="1" applyBorder="1" applyAlignment="1" applyProtection="1">
      <alignment vertical="center" wrapText="1"/>
    </xf>
    <xf numFmtId="4" fontId="4" fillId="0" borderId="1" xfId="0" applyNumberFormat="1" applyFont="1" applyFill="1" applyBorder="1" applyProtection="1"/>
    <xf numFmtId="3" fontId="2" fillId="4" borderId="1" xfId="0" applyNumberFormat="1" applyFont="1" applyFill="1" applyBorder="1" applyAlignment="1" applyProtection="1">
      <alignment vertical="center"/>
    </xf>
    <xf numFmtId="49" fontId="2" fillId="4" borderId="1" xfId="0" applyNumberFormat="1" applyFont="1" applyFill="1" applyBorder="1" applyAlignment="1" applyProtection="1">
      <alignment vertical="center"/>
    </xf>
    <xf numFmtId="4" fontId="2" fillId="4" borderId="1" xfId="0" applyNumberFormat="1" applyFont="1" applyFill="1" applyBorder="1" applyAlignment="1" applyProtection="1">
      <alignment vertical="center"/>
    </xf>
    <xf numFmtId="4" fontId="10" fillId="4" borderId="1" xfId="0" applyNumberFormat="1" applyFont="1" applyFill="1" applyBorder="1" applyAlignment="1" applyProtection="1">
      <alignment vertical="center"/>
    </xf>
    <xf numFmtId="10" fontId="10" fillId="4" borderId="1" xfId="0" applyNumberFormat="1" applyFont="1" applyFill="1" applyBorder="1" applyAlignment="1" applyProtection="1">
      <alignment vertical="center"/>
    </xf>
    <xf numFmtId="4" fontId="4" fillId="4" borderId="1" xfId="0" applyNumberFormat="1" applyFont="1" applyFill="1" applyBorder="1" applyAlignment="1" applyProtection="1">
      <alignment vertical="center" wrapText="1"/>
    </xf>
    <xf numFmtId="4" fontId="4" fillId="4" borderId="1" xfId="0" applyNumberFormat="1" applyFont="1" applyFill="1" applyBorder="1" applyProtection="1"/>
    <xf numFmtId="3" fontId="7" fillId="5" borderId="1" xfId="0" applyNumberFormat="1" applyFont="1" applyFill="1" applyBorder="1" applyAlignment="1" applyProtection="1">
      <alignment vertical="center"/>
    </xf>
    <xf numFmtId="49" fontId="7" fillId="5" borderId="1" xfId="0" applyNumberFormat="1" applyFont="1" applyFill="1" applyBorder="1" applyAlignment="1" applyProtection="1">
      <alignment vertical="center"/>
    </xf>
    <xf numFmtId="4" fontId="7" fillId="5" borderId="1" xfId="0" applyNumberFormat="1" applyFont="1" applyFill="1" applyBorder="1" applyAlignment="1" applyProtection="1">
      <alignment vertical="center"/>
    </xf>
    <xf numFmtId="10" fontId="7" fillId="5" borderId="1" xfId="0" applyNumberFormat="1" applyFont="1" applyFill="1" applyBorder="1" applyAlignment="1" applyProtection="1">
      <alignment vertical="center"/>
    </xf>
    <xf numFmtId="4" fontId="8" fillId="5" borderId="1" xfId="0" applyNumberFormat="1" applyFont="1" applyFill="1" applyBorder="1" applyAlignment="1" applyProtection="1">
      <alignment vertical="center" wrapText="1"/>
    </xf>
    <xf numFmtId="4" fontId="9" fillId="5" borderId="1" xfId="0" applyNumberFormat="1" applyFont="1" applyFill="1" applyBorder="1" applyProtection="1"/>
    <xf numFmtId="3" fontId="7" fillId="6" borderId="1" xfId="0" applyNumberFormat="1" applyFont="1" applyFill="1" applyBorder="1" applyAlignment="1" applyProtection="1">
      <alignment vertical="center"/>
    </xf>
    <xf numFmtId="49" fontId="7" fillId="6" borderId="1" xfId="0" applyNumberFormat="1" applyFont="1" applyFill="1" applyBorder="1" applyAlignment="1" applyProtection="1">
      <alignment vertical="center"/>
    </xf>
    <xf numFmtId="4" fontId="7" fillId="6" borderId="1" xfId="0" applyNumberFormat="1" applyFont="1" applyFill="1" applyBorder="1" applyAlignment="1" applyProtection="1">
      <alignment vertical="center"/>
    </xf>
    <xf numFmtId="10" fontId="7" fillId="6" borderId="1" xfId="0" applyNumberFormat="1" applyFont="1" applyFill="1" applyBorder="1" applyAlignment="1" applyProtection="1">
      <alignment vertical="center"/>
    </xf>
    <xf numFmtId="4" fontId="8" fillId="6" borderId="1" xfId="0" applyNumberFormat="1" applyFont="1" applyFill="1" applyBorder="1" applyAlignment="1" applyProtection="1">
      <alignment vertical="center" wrapText="1"/>
    </xf>
    <xf numFmtId="4" fontId="9" fillId="6" borderId="1" xfId="0" applyNumberFormat="1" applyFont="1" applyFill="1" applyBorder="1" applyProtection="1"/>
    <xf numFmtId="3" fontId="7" fillId="7" borderId="1" xfId="0" applyNumberFormat="1" applyFont="1" applyFill="1" applyBorder="1" applyAlignment="1" applyProtection="1">
      <alignment vertical="center"/>
    </xf>
    <xf numFmtId="49" fontId="7" fillId="7" borderId="1" xfId="0" applyNumberFormat="1" applyFont="1" applyFill="1" applyBorder="1" applyAlignment="1" applyProtection="1">
      <alignment vertical="center"/>
    </xf>
    <xf numFmtId="4" fontId="7" fillId="7" borderId="1" xfId="0" applyNumberFormat="1" applyFont="1" applyFill="1" applyBorder="1" applyAlignment="1" applyProtection="1">
      <alignment vertical="center"/>
    </xf>
    <xf numFmtId="10" fontId="7" fillId="7" borderId="1" xfId="0" applyNumberFormat="1" applyFont="1" applyFill="1" applyBorder="1" applyAlignment="1" applyProtection="1">
      <alignment vertical="center"/>
    </xf>
    <xf numFmtId="4" fontId="8" fillId="7" borderId="1" xfId="0" applyNumberFormat="1" applyFont="1" applyFill="1" applyBorder="1" applyAlignment="1" applyProtection="1">
      <alignment vertical="center" wrapText="1"/>
    </xf>
    <xf numFmtId="4" fontId="9" fillId="7" borderId="1" xfId="0" applyNumberFormat="1" applyFont="1" applyFill="1" applyBorder="1" applyProtection="1"/>
    <xf numFmtId="4" fontId="7" fillId="6" borderId="2" xfId="0" applyNumberFormat="1" applyFont="1" applyFill="1" applyBorder="1" applyAlignment="1" applyProtection="1">
      <alignment vertical="center"/>
    </xf>
    <xf numFmtId="3" fontId="5" fillId="2" borderId="1" xfId="0" applyNumberFormat="1" applyFont="1" applyFill="1" applyBorder="1" applyAlignment="1" applyProtection="1">
      <alignment vertical="center"/>
    </xf>
    <xf numFmtId="49" fontId="5" fillId="2" borderId="1" xfId="0" applyNumberFormat="1" applyFont="1" applyFill="1" applyBorder="1" applyAlignment="1" applyProtection="1">
      <alignment vertical="center"/>
    </xf>
    <xf numFmtId="4" fontId="5" fillId="2" borderId="1" xfId="0" applyNumberFormat="1" applyFont="1" applyFill="1" applyBorder="1" applyAlignment="1" applyProtection="1">
      <alignment vertical="center"/>
    </xf>
    <xf numFmtId="4" fontId="5" fillId="2" borderId="3" xfId="0" applyNumberFormat="1" applyFont="1" applyFill="1" applyBorder="1" applyAlignment="1" applyProtection="1">
      <alignment vertical="center"/>
    </xf>
    <xf numFmtId="4" fontId="5" fillId="2" borderId="4" xfId="0" applyNumberFormat="1" applyFont="1" applyFill="1" applyBorder="1" applyAlignment="1" applyProtection="1">
      <alignment vertical="center"/>
    </xf>
    <xf numFmtId="10" fontId="5" fillId="2" borderId="5" xfId="0" applyNumberFormat="1" applyFont="1" applyFill="1" applyBorder="1" applyAlignment="1" applyProtection="1">
      <alignment vertical="center"/>
    </xf>
    <xf numFmtId="4" fontId="6" fillId="2" borderId="1" xfId="0" applyNumberFormat="1" applyFont="1" applyFill="1" applyBorder="1" applyAlignment="1" applyProtection="1">
      <alignment vertical="center" wrapText="1"/>
    </xf>
    <xf numFmtId="4" fontId="6" fillId="2" borderId="1" xfId="0" applyNumberFormat="1" applyFont="1" applyFill="1" applyBorder="1" applyProtection="1"/>
    <xf numFmtId="4" fontId="2" fillId="0" borderId="6" xfId="0" applyNumberFormat="1" applyFont="1" applyFill="1" applyBorder="1" applyAlignment="1" applyProtection="1">
      <alignment vertical="center"/>
    </xf>
    <xf numFmtId="0" fontId="2" fillId="0" borderId="0" xfId="0" applyFont="1" applyFill="1" applyProtection="1"/>
    <xf numFmtId="4" fontId="10" fillId="0" borderId="2" xfId="0" applyNumberFormat="1" applyFont="1" applyFill="1" applyBorder="1" applyAlignment="1" applyProtection="1">
      <alignment vertical="center"/>
    </xf>
    <xf numFmtId="4" fontId="7" fillId="5" borderId="3" xfId="0" applyNumberFormat="1" applyFont="1" applyFill="1" applyBorder="1" applyAlignment="1" applyProtection="1">
      <alignment vertical="center"/>
    </xf>
    <xf numFmtId="4" fontId="7" fillId="5" borderId="4" xfId="0" applyNumberFormat="1" applyFont="1" applyFill="1" applyBorder="1" applyAlignment="1" applyProtection="1">
      <alignment vertical="center"/>
    </xf>
    <xf numFmtId="10" fontId="7" fillId="5" borderId="5" xfId="0" applyNumberFormat="1" applyFont="1" applyFill="1" applyBorder="1" applyAlignment="1" applyProtection="1">
      <alignment vertical="center"/>
    </xf>
    <xf numFmtId="4" fontId="10" fillId="0" borderId="6" xfId="0" applyNumberFormat="1" applyFont="1" applyFill="1" applyBorder="1" applyAlignment="1" applyProtection="1">
      <alignment vertical="center"/>
    </xf>
    <xf numFmtId="3" fontId="7" fillId="8" borderId="1" xfId="0" applyNumberFormat="1" applyFont="1" applyFill="1" applyBorder="1" applyAlignment="1" applyProtection="1">
      <alignment vertical="center"/>
    </xf>
    <xf numFmtId="49" fontId="7" fillId="8" borderId="1" xfId="0" applyNumberFormat="1" applyFont="1" applyFill="1" applyBorder="1" applyAlignment="1" applyProtection="1">
      <alignment vertical="center"/>
    </xf>
    <xf numFmtId="4" fontId="7" fillId="8" borderId="1" xfId="0" applyNumberFormat="1" applyFont="1" applyFill="1" applyBorder="1" applyAlignment="1" applyProtection="1">
      <alignment vertical="center"/>
    </xf>
    <xf numFmtId="10" fontId="7" fillId="8" borderId="1" xfId="0" applyNumberFormat="1" applyFont="1" applyFill="1" applyBorder="1" applyAlignment="1" applyProtection="1">
      <alignment vertical="center"/>
    </xf>
    <xf numFmtId="4" fontId="8" fillId="8" borderId="1" xfId="0" applyNumberFormat="1" applyFont="1" applyFill="1" applyBorder="1" applyAlignment="1" applyProtection="1">
      <alignment vertical="center" wrapText="1"/>
    </xf>
    <xf numFmtId="4" fontId="9" fillId="8" borderId="1" xfId="0" applyNumberFormat="1" applyFont="1" applyFill="1" applyBorder="1" applyProtection="1"/>
    <xf numFmtId="10" fontId="10" fillId="9" borderId="1" xfId="0" applyNumberFormat="1" applyFont="1" applyFill="1" applyBorder="1" applyAlignment="1" applyProtection="1">
      <alignment vertical="center"/>
    </xf>
    <xf numFmtId="3" fontId="2" fillId="0" borderId="0" xfId="0" applyNumberFormat="1" applyFont="1" applyAlignment="1" applyProtection="1">
      <alignment vertical="center"/>
    </xf>
    <xf numFmtId="49" fontId="2" fillId="0" borderId="0" xfId="0" applyNumberFormat="1" applyFont="1" applyAlignment="1" applyProtection="1">
      <alignment vertical="center"/>
    </xf>
    <xf numFmtId="4" fontId="2" fillId="0" borderId="0" xfId="0" applyNumberFormat="1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8"/>
  <sheetViews>
    <sheetView tabSelected="1" zoomScaleNormal="100" workbookViewId="0">
      <selection activeCell="A2" sqref="A2:D2"/>
    </sheetView>
  </sheetViews>
  <sheetFormatPr defaultColWidth="9.375" defaultRowHeight="13.8" x14ac:dyDescent="0.3"/>
  <cols>
    <col min="1" max="1" width="6.625" style="77" bestFit="1" customWidth="1"/>
    <col min="2" max="2" width="54.125" style="78" bestFit="1" customWidth="1"/>
    <col min="3" max="4" width="17.5" style="79" bestFit="1" customWidth="1"/>
    <col min="5" max="5" width="16.375" style="79" bestFit="1" customWidth="1"/>
    <col min="6" max="6" width="15.625" style="79" bestFit="1" customWidth="1"/>
    <col min="7" max="7" width="16.5" style="79" bestFit="1" customWidth="1"/>
    <col min="8" max="8" width="15.625" style="80" bestFit="1" customWidth="1"/>
    <col min="9" max="9" width="16.625" style="4" bestFit="1" customWidth="1"/>
    <col min="10" max="16384" width="9.375" style="2"/>
  </cols>
  <sheetData>
    <row r="1" spans="1:9" ht="24.9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</row>
    <row r="2" spans="1:9" ht="11.25" customHeight="1" x14ac:dyDescent="0.3">
      <c r="A2" s="3"/>
      <c r="B2" s="3"/>
      <c r="C2" s="3"/>
      <c r="D2" s="3"/>
      <c r="E2" s="3"/>
      <c r="F2" s="3"/>
      <c r="G2" s="3"/>
      <c r="H2" s="3"/>
    </row>
    <row r="3" spans="1:9" ht="36.75" customHeight="1" x14ac:dyDescent="0.3">
      <c r="A3" s="5" t="s">
        <v>1</v>
      </c>
      <c r="B3" s="6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  <c r="H3" s="8" t="s">
        <v>8</v>
      </c>
      <c r="I3" s="9" t="s">
        <v>9</v>
      </c>
    </row>
    <row r="4" spans="1:9" x14ac:dyDescent="0.3">
      <c r="A4" s="10">
        <v>1</v>
      </c>
      <c r="B4" s="11" t="s">
        <v>10</v>
      </c>
      <c r="C4" s="12">
        <v>590943000</v>
      </c>
      <c r="D4" s="12">
        <v>604093000</v>
      </c>
      <c r="E4" s="12">
        <f>D4-C4</f>
        <v>13150000</v>
      </c>
      <c r="F4" s="12">
        <v>634423294.51999998</v>
      </c>
      <c r="G4" s="13">
        <f>F4/D4</f>
        <v>1.0502079887037261</v>
      </c>
      <c r="H4" s="14">
        <v>655467539.94000006</v>
      </c>
      <c r="I4" s="15">
        <f>F4-H4</f>
        <v>-21044245.420000076</v>
      </c>
    </row>
    <row r="5" spans="1:9" x14ac:dyDescent="0.3">
      <c r="A5" s="16">
        <v>2</v>
      </c>
      <c r="B5" s="17" t="s">
        <v>11</v>
      </c>
      <c r="C5" s="18">
        <v>118254000</v>
      </c>
      <c r="D5" s="18">
        <v>118254000</v>
      </c>
      <c r="E5" s="19">
        <f t="shared" ref="E5:E51" si="0">D5-C5</f>
        <v>0</v>
      </c>
      <c r="F5" s="20">
        <v>118657890.08</v>
      </c>
      <c r="G5" s="21">
        <f t="shared" ref="G5:G58" si="1">F5/D5</f>
        <v>1.003415445397196</v>
      </c>
      <c r="H5" s="22">
        <v>115285170.89</v>
      </c>
      <c r="I5" s="23">
        <f t="shared" ref="I5:I57" si="2">F5-H5</f>
        <v>3372719.1899999976</v>
      </c>
    </row>
    <row r="6" spans="1:9" x14ac:dyDescent="0.3">
      <c r="A6" s="16">
        <v>3</v>
      </c>
      <c r="B6" s="17" t="s">
        <v>12</v>
      </c>
      <c r="C6" s="18">
        <v>11347000</v>
      </c>
      <c r="D6" s="18">
        <v>11347000</v>
      </c>
      <c r="E6" s="19">
        <f t="shared" si="0"/>
        <v>0</v>
      </c>
      <c r="F6" s="20">
        <v>5181739.26</v>
      </c>
      <c r="G6" s="21">
        <f t="shared" si="1"/>
        <v>0.45666160747334095</v>
      </c>
      <c r="H6" s="22">
        <v>5729879.0599999996</v>
      </c>
      <c r="I6" s="23">
        <f t="shared" si="2"/>
        <v>-548139.79999999981</v>
      </c>
    </row>
    <row r="7" spans="1:9" x14ac:dyDescent="0.3">
      <c r="A7" s="16">
        <v>4</v>
      </c>
      <c r="B7" s="17" t="s">
        <v>13</v>
      </c>
      <c r="C7" s="18">
        <v>9797000</v>
      </c>
      <c r="D7" s="18">
        <v>9797000</v>
      </c>
      <c r="E7" s="19">
        <f t="shared" si="0"/>
        <v>0</v>
      </c>
      <c r="F7" s="20">
        <v>13403019.810000001</v>
      </c>
      <c r="G7" s="21">
        <f t="shared" si="1"/>
        <v>1.3680738807798307</v>
      </c>
      <c r="H7" s="22">
        <v>12620969.59</v>
      </c>
      <c r="I7" s="23">
        <f t="shared" si="2"/>
        <v>782050.22000000067</v>
      </c>
    </row>
    <row r="8" spans="1:9" x14ac:dyDescent="0.3">
      <c r="A8" s="16">
        <v>5</v>
      </c>
      <c r="B8" s="17" t="s">
        <v>14</v>
      </c>
      <c r="C8" s="18">
        <v>108260000</v>
      </c>
      <c r="D8" s="18">
        <v>108260000</v>
      </c>
      <c r="E8" s="19">
        <f t="shared" si="0"/>
        <v>0</v>
      </c>
      <c r="F8" s="20">
        <v>124399666.17</v>
      </c>
      <c r="G8" s="21">
        <f t="shared" si="1"/>
        <v>1.149082451228524</v>
      </c>
      <c r="H8" s="22">
        <v>120809186.29000001</v>
      </c>
      <c r="I8" s="23">
        <f t="shared" si="2"/>
        <v>3590479.8799999952</v>
      </c>
    </row>
    <row r="9" spans="1:9" x14ac:dyDescent="0.3">
      <c r="A9" s="16">
        <v>6</v>
      </c>
      <c r="B9" s="17" t="s">
        <v>15</v>
      </c>
      <c r="C9" s="18">
        <v>0</v>
      </c>
      <c r="D9" s="18">
        <v>13150000</v>
      </c>
      <c r="E9" s="19">
        <f t="shared" si="0"/>
        <v>13150000</v>
      </c>
      <c r="F9" s="20">
        <v>13150090</v>
      </c>
      <c r="G9" s="21">
        <f t="shared" si="1"/>
        <v>1.0000068441064638</v>
      </c>
      <c r="H9" s="22">
        <v>13155410</v>
      </c>
      <c r="I9" s="23">
        <f t="shared" si="2"/>
        <v>-5320</v>
      </c>
    </row>
    <row r="10" spans="1:9" x14ac:dyDescent="0.3">
      <c r="A10" s="16">
        <v>7</v>
      </c>
      <c r="B10" s="17" t="s">
        <v>16</v>
      </c>
      <c r="C10" s="18">
        <v>238920000</v>
      </c>
      <c r="D10" s="18">
        <v>238920000</v>
      </c>
      <c r="E10" s="19">
        <f t="shared" si="0"/>
        <v>0</v>
      </c>
      <c r="F10" s="20">
        <v>247392755.59</v>
      </c>
      <c r="G10" s="21">
        <f t="shared" si="1"/>
        <v>1.0354627305792734</v>
      </c>
      <c r="H10" s="22">
        <v>245616063.08000001</v>
      </c>
      <c r="I10" s="23">
        <f t="shared" si="2"/>
        <v>1776692.5099999905</v>
      </c>
    </row>
    <row r="11" spans="1:9" x14ac:dyDescent="0.3">
      <c r="A11" s="16">
        <v>8</v>
      </c>
      <c r="B11" s="17" t="s">
        <v>17</v>
      </c>
      <c r="C11" s="18">
        <v>17150000</v>
      </c>
      <c r="D11" s="18">
        <v>17150000</v>
      </c>
      <c r="E11" s="19">
        <f t="shared" si="0"/>
        <v>0</v>
      </c>
      <c r="F11" s="20">
        <v>16004803.619999999</v>
      </c>
      <c r="G11" s="21">
        <f t="shared" si="1"/>
        <v>0.93322470087463549</v>
      </c>
      <c r="H11" s="22">
        <v>25087603.59</v>
      </c>
      <c r="I11" s="23">
        <f t="shared" si="2"/>
        <v>-9082799.9700000007</v>
      </c>
    </row>
    <row r="12" spans="1:9" x14ac:dyDescent="0.3">
      <c r="A12" s="16">
        <v>9</v>
      </c>
      <c r="B12" s="17" t="s">
        <v>18</v>
      </c>
      <c r="C12" s="18">
        <v>14450000</v>
      </c>
      <c r="D12" s="18">
        <v>14450000</v>
      </c>
      <c r="E12" s="19">
        <f t="shared" si="0"/>
        <v>0</v>
      </c>
      <c r="F12" s="20">
        <v>14414144</v>
      </c>
      <c r="G12" s="21">
        <f t="shared" si="1"/>
        <v>0.99751861591695501</v>
      </c>
      <c r="H12" s="22">
        <v>15240615</v>
      </c>
      <c r="I12" s="23">
        <f t="shared" si="2"/>
        <v>-826471</v>
      </c>
    </row>
    <row r="13" spans="1:9" x14ac:dyDescent="0.3">
      <c r="A13" s="16">
        <v>10</v>
      </c>
      <c r="B13" s="17" t="s">
        <v>19</v>
      </c>
      <c r="C13" s="18">
        <v>63315000</v>
      </c>
      <c r="D13" s="18">
        <v>63315000</v>
      </c>
      <c r="E13" s="19">
        <f t="shared" si="0"/>
        <v>0</v>
      </c>
      <c r="F13" s="20">
        <v>65289019.869999997</v>
      </c>
      <c r="G13" s="21">
        <f t="shared" si="1"/>
        <v>1.0311777599305061</v>
      </c>
      <c r="H13" s="22">
        <v>69420865.400000006</v>
      </c>
      <c r="I13" s="23">
        <f t="shared" si="2"/>
        <v>-4131845.5300000086</v>
      </c>
    </row>
    <row r="14" spans="1:9" x14ac:dyDescent="0.3">
      <c r="A14" s="16">
        <v>11</v>
      </c>
      <c r="B14" s="17" t="s">
        <v>20</v>
      </c>
      <c r="C14" s="18">
        <v>9450000</v>
      </c>
      <c r="D14" s="18">
        <v>9450000</v>
      </c>
      <c r="E14" s="19">
        <f t="shared" si="0"/>
        <v>0</v>
      </c>
      <c r="F14" s="20">
        <v>16530166.119999999</v>
      </c>
      <c r="G14" s="21">
        <f t="shared" si="1"/>
        <v>1.7492239280423278</v>
      </c>
      <c r="H14" s="22">
        <v>32501777.039999999</v>
      </c>
      <c r="I14" s="23">
        <f t="shared" si="2"/>
        <v>-15971610.92</v>
      </c>
    </row>
    <row r="15" spans="1:9" s="24" customFormat="1" x14ac:dyDescent="0.3">
      <c r="A15" s="10">
        <v>12</v>
      </c>
      <c r="B15" s="11" t="s">
        <v>21</v>
      </c>
      <c r="C15" s="12">
        <v>248555000</v>
      </c>
      <c r="D15" s="12">
        <v>183123000</v>
      </c>
      <c r="E15" s="12">
        <f t="shared" si="0"/>
        <v>-65432000</v>
      </c>
      <c r="F15" s="12">
        <v>85800929.760000005</v>
      </c>
      <c r="G15" s="13">
        <f t="shared" si="1"/>
        <v>0.46854261758490195</v>
      </c>
      <c r="H15" s="14">
        <v>82651251.019999996</v>
      </c>
      <c r="I15" s="15">
        <f t="shared" si="2"/>
        <v>3149678.7400000095</v>
      </c>
    </row>
    <row r="16" spans="1:9" x14ac:dyDescent="0.3">
      <c r="A16" s="16">
        <v>13</v>
      </c>
      <c r="B16" s="17" t="s">
        <v>22</v>
      </c>
      <c r="C16" s="18">
        <v>24724000</v>
      </c>
      <c r="D16" s="18">
        <v>25329000</v>
      </c>
      <c r="E16" s="19">
        <f t="shared" si="0"/>
        <v>605000</v>
      </c>
      <c r="F16" s="20">
        <v>24694800.57</v>
      </c>
      <c r="G16" s="21">
        <f t="shared" si="1"/>
        <v>0.97496152907734224</v>
      </c>
      <c r="H16" s="22">
        <v>23561215.129999999</v>
      </c>
      <c r="I16" s="23">
        <f t="shared" si="2"/>
        <v>1133585.4400000013</v>
      </c>
    </row>
    <row r="17" spans="1:9" x14ac:dyDescent="0.3">
      <c r="A17" s="16">
        <v>14</v>
      </c>
      <c r="B17" s="17" t="s">
        <v>23</v>
      </c>
      <c r="C17" s="18">
        <v>25229000</v>
      </c>
      <c r="D17" s="18">
        <v>25242000</v>
      </c>
      <c r="E17" s="19">
        <f t="shared" si="0"/>
        <v>13000</v>
      </c>
      <c r="F17" s="20">
        <v>25331563.989999998</v>
      </c>
      <c r="G17" s="21">
        <f t="shared" si="1"/>
        <v>1.0035482128991362</v>
      </c>
      <c r="H17" s="22">
        <v>25038665.629999999</v>
      </c>
      <c r="I17" s="23">
        <f t="shared" si="2"/>
        <v>292898.3599999994</v>
      </c>
    </row>
    <row r="18" spans="1:9" x14ac:dyDescent="0.3">
      <c r="A18" s="16">
        <v>15</v>
      </c>
      <c r="B18" s="17" t="s">
        <v>24</v>
      </c>
      <c r="C18" s="18">
        <v>5500000</v>
      </c>
      <c r="D18" s="18">
        <v>5500000</v>
      </c>
      <c r="E18" s="19">
        <f t="shared" si="0"/>
        <v>0</v>
      </c>
      <c r="F18" s="20">
        <v>5685108.46</v>
      </c>
      <c r="G18" s="21">
        <f t="shared" si="1"/>
        <v>1.0336560836363635</v>
      </c>
      <c r="H18" s="22">
        <v>6078591.1100000003</v>
      </c>
      <c r="I18" s="23">
        <f t="shared" si="2"/>
        <v>-393482.65000000037</v>
      </c>
    </row>
    <row r="19" spans="1:9" x14ac:dyDescent="0.3">
      <c r="A19" s="16">
        <v>16</v>
      </c>
      <c r="B19" s="17" t="s">
        <v>25</v>
      </c>
      <c r="C19" s="18">
        <v>12398000</v>
      </c>
      <c r="D19" s="18">
        <v>25668000</v>
      </c>
      <c r="E19" s="19">
        <f t="shared" si="0"/>
        <v>13270000</v>
      </c>
      <c r="F19" s="20">
        <v>23895737.32</v>
      </c>
      <c r="G19" s="21">
        <f t="shared" si="1"/>
        <v>0.93095439146018388</v>
      </c>
      <c r="H19" s="22">
        <v>14085170.390000001</v>
      </c>
      <c r="I19" s="23">
        <f t="shared" si="2"/>
        <v>9810566.9299999997</v>
      </c>
    </row>
    <row r="20" spans="1:9" x14ac:dyDescent="0.3">
      <c r="A20" s="16">
        <v>17</v>
      </c>
      <c r="B20" s="17" t="s">
        <v>26</v>
      </c>
      <c r="C20" s="18">
        <v>179754000</v>
      </c>
      <c r="D20" s="18">
        <v>100434000</v>
      </c>
      <c r="E20" s="19">
        <f t="shared" si="0"/>
        <v>-79320000</v>
      </c>
      <c r="F20" s="20">
        <v>5232692.71</v>
      </c>
      <c r="G20" s="21">
        <f t="shared" si="1"/>
        <v>5.2100809586395049E-2</v>
      </c>
      <c r="H20" s="22">
        <v>10492476.76</v>
      </c>
      <c r="I20" s="23">
        <f t="shared" si="2"/>
        <v>-5259784.05</v>
      </c>
    </row>
    <row r="21" spans="1:9" x14ac:dyDescent="0.3">
      <c r="A21" s="16">
        <v>18</v>
      </c>
      <c r="B21" s="17" t="s">
        <v>27</v>
      </c>
      <c r="C21" s="18">
        <v>950000</v>
      </c>
      <c r="D21" s="18">
        <v>950000</v>
      </c>
      <c r="E21" s="19">
        <f t="shared" si="0"/>
        <v>0</v>
      </c>
      <c r="F21" s="20">
        <v>961026.71</v>
      </c>
      <c r="G21" s="21">
        <f t="shared" si="1"/>
        <v>1.0116070631578946</v>
      </c>
      <c r="H21" s="22">
        <v>3395132</v>
      </c>
      <c r="I21" s="23">
        <f t="shared" si="2"/>
        <v>-2434105.29</v>
      </c>
    </row>
    <row r="22" spans="1:9" x14ac:dyDescent="0.3">
      <c r="A22" s="25">
        <v>19</v>
      </c>
      <c r="B22" s="26" t="s">
        <v>28</v>
      </c>
      <c r="C22" s="19">
        <v>839498000</v>
      </c>
      <c r="D22" s="19">
        <v>787216000</v>
      </c>
      <c r="E22" s="19">
        <f t="shared" si="0"/>
        <v>-52282000</v>
      </c>
      <c r="F22" s="19">
        <v>720224224.27999997</v>
      </c>
      <c r="G22" s="21">
        <f t="shared" si="1"/>
        <v>0.91490038855917555</v>
      </c>
      <c r="H22" s="27">
        <v>738118790.96000004</v>
      </c>
      <c r="I22" s="28">
        <f t="shared" si="2"/>
        <v>-17894566.680000067</v>
      </c>
    </row>
    <row r="23" spans="1:9" x14ac:dyDescent="0.3">
      <c r="A23" s="29">
        <v>20</v>
      </c>
      <c r="B23" s="30" t="s">
        <v>29</v>
      </c>
      <c r="C23" s="31">
        <v>41494600</v>
      </c>
      <c r="D23" s="31">
        <v>99305600</v>
      </c>
      <c r="E23" s="32">
        <f t="shared" si="0"/>
        <v>57811000</v>
      </c>
      <c r="F23" s="31">
        <v>98801094.400000006</v>
      </c>
      <c r="G23" s="33">
        <f t="shared" si="1"/>
        <v>0.99491966616182781</v>
      </c>
      <c r="H23" s="34">
        <v>85096611.430000007</v>
      </c>
      <c r="I23" s="35">
        <f t="shared" si="2"/>
        <v>13704482.969999999</v>
      </c>
    </row>
    <row r="24" spans="1:9" x14ac:dyDescent="0.3">
      <c r="A24" s="16">
        <v>21</v>
      </c>
      <c r="B24" s="17" t="s">
        <v>30</v>
      </c>
      <c r="C24" s="18">
        <v>0</v>
      </c>
      <c r="D24" s="18">
        <v>0</v>
      </c>
      <c r="E24" s="19">
        <f t="shared" si="0"/>
        <v>0</v>
      </c>
      <c r="F24" s="20">
        <v>822273</v>
      </c>
      <c r="G24" s="21"/>
      <c r="H24" s="22">
        <v>1366462</v>
      </c>
      <c r="I24" s="23">
        <f t="shared" si="2"/>
        <v>-544189</v>
      </c>
    </row>
    <row r="25" spans="1:9" s="24" customFormat="1" x14ac:dyDescent="0.3">
      <c r="A25" s="36">
        <v>22</v>
      </c>
      <c r="B25" s="37" t="s">
        <v>31</v>
      </c>
      <c r="C25" s="38">
        <v>880992600</v>
      </c>
      <c r="D25" s="38">
        <v>886521600</v>
      </c>
      <c r="E25" s="38">
        <f t="shared" si="0"/>
        <v>5529000</v>
      </c>
      <c r="F25" s="38">
        <v>819847591.67999995</v>
      </c>
      <c r="G25" s="39">
        <f t="shared" si="1"/>
        <v>0.9247914452169016</v>
      </c>
      <c r="H25" s="40">
        <v>824581864.38999999</v>
      </c>
      <c r="I25" s="41">
        <f t="shared" si="2"/>
        <v>-4734272.7100000381</v>
      </c>
    </row>
    <row r="26" spans="1:9" x14ac:dyDescent="0.3">
      <c r="A26" s="29">
        <v>23</v>
      </c>
      <c r="B26" s="30" t="s">
        <v>32</v>
      </c>
      <c r="C26" s="31">
        <v>12550000</v>
      </c>
      <c r="D26" s="31">
        <v>14458000</v>
      </c>
      <c r="E26" s="32">
        <f t="shared" si="0"/>
        <v>1908000</v>
      </c>
      <c r="F26" s="31">
        <v>12967852.810000001</v>
      </c>
      <c r="G26" s="33">
        <f t="shared" si="1"/>
        <v>0.89693268847696783</v>
      </c>
      <c r="H26" s="34">
        <v>15355930.58</v>
      </c>
      <c r="I26" s="35">
        <f t="shared" si="2"/>
        <v>-2388077.7699999996</v>
      </c>
    </row>
    <row r="27" spans="1:9" x14ac:dyDescent="0.3">
      <c r="A27" s="29">
        <v>24</v>
      </c>
      <c r="B27" s="30" t="s">
        <v>33</v>
      </c>
      <c r="C27" s="31">
        <v>0</v>
      </c>
      <c r="D27" s="31">
        <v>79893000</v>
      </c>
      <c r="E27" s="32">
        <f t="shared" si="0"/>
        <v>79893000</v>
      </c>
      <c r="F27" s="31">
        <v>79893579.359999999</v>
      </c>
      <c r="G27" s="33">
        <f t="shared" si="1"/>
        <v>1.0000072516991476</v>
      </c>
      <c r="H27" s="34">
        <v>107402539.04000001</v>
      </c>
      <c r="I27" s="35">
        <f t="shared" si="2"/>
        <v>-27508959.680000007</v>
      </c>
    </row>
    <row r="28" spans="1:9" s="24" customFormat="1" x14ac:dyDescent="0.3">
      <c r="A28" s="42">
        <v>25</v>
      </c>
      <c r="B28" s="43" t="s">
        <v>34</v>
      </c>
      <c r="C28" s="44">
        <v>893542600</v>
      </c>
      <c r="D28" s="44">
        <v>980872600</v>
      </c>
      <c r="E28" s="44">
        <f t="shared" si="0"/>
        <v>87330000</v>
      </c>
      <c r="F28" s="44">
        <v>912709023.85000002</v>
      </c>
      <c r="G28" s="45">
        <f t="shared" si="1"/>
        <v>0.93050720740899484</v>
      </c>
      <c r="H28" s="46">
        <v>947340334.00999999</v>
      </c>
      <c r="I28" s="47">
        <f t="shared" si="2"/>
        <v>-34631310.159999967</v>
      </c>
    </row>
    <row r="29" spans="1:9" x14ac:dyDescent="0.3">
      <c r="A29" s="16">
        <v>26</v>
      </c>
      <c r="B29" s="17" t="s">
        <v>35</v>
      </c>
      <c r="C29" s="18">
        <v>164389000</v>
      </c>
      <c r="D29" s="18">
        <v>183931000</v>
      </c>
      <c r="E29" s="19">
        <f t="shared" si="0"/>
        <v>19542000</v>
      </c>
      <c r="F29" s="20">
        <v>156975923</v>
      </c>
      <c r="G29" s="21">
        <f t="shared" si="1"/>
        <v>0.85345006007687663</v>
      </c>
      <c r="H29" s="22">
        <v>154350656</v>
      </c>
      <c r="I29" s="23">
        <f t="shared" si="2"/>
        <v>2625267</v>
      </c>
    </row>
    <row r="30" spans="1:9" x14ac:dyDescent="0.3">
      <c r="A30" s="16">
        <v>27</v>
      </c>
      <c r="B30" s="17" t="s">
        <v>36</v>
      </c>
      <c r="C30" s="18">
        <v>15325000</v>
      </c>
      <c r="D30" s="18">
        <v>17235000</v>
      </c>
      <c r="E30" s="19">
        <f t="shared" si="0"/>
        <v>1910000</v>
      </c>
      <c r="F30" s="20">
        <v>13947452.050000001</v>
      </c>
      <c r="G30" s="21">
        <f t="shared" si="1"/>
        <v>0.80925164200754285</v>
      </c>
      <c r="H30" s="22">
        <v>16239569.199999999</v>
      </c>
      <c r="I30" s="23">
        <f t="shared" si="2"/>
        <v>-2292117.1499999985</v>
      </c>
    </row>
    <row r="31" spans="1:9" x14ac:dyDescent="0.3">
      <c r="A31" s="16">
        <v>28</v>
      </c>
      <c r="B31" s="17" t="s">
        <v>37</v>
      </c>
      <c r="C31" s="18">
        <v>6928000</v>
      </c>
      <c r="D31" s="18">
        <v>6428000</v>
      </c>
      <c r="E31" s="19">
        <f t="shared" si="0"/>
        <v>-500000</v>
      </c>
      <c r="F31" s="20">
        <v>3745118.23</v>
      </c>
      <c r="G31" s="21">
        <f t="shared" si="1"/>
        <v>0.58262573584318611</v>
      </c>
      <c r="H31" s="22">
        <v>3761069.74</v>
      </c>
      <c r="I31" s="23">
        <f t="shared" si="2"/>
        <v>-15951.510000000242</v>
      </c>
    </row>
    <row r="32" spans="1:9" x14ac:dyDescent="0.3">
      <c r="A32" s="16">
        <v>29</v>
      </c>
      <c r="B32" s="17" t="s">
        <v>38</v>
      </c>
      <c r="C32" s="18">
        <v>22658000</v>
      </c>
      <c r="D32" s="18">
        <v>22323000</v>
      </c>
      <c r="E32" s="19">
        <f t="shared" si="0"/>
        <v>-335000</v>
      </c>
      <c r="F32" s="20">
        <v>17870624.850000001</v>
      </c>
      <c r="G32" s="21">
        <f t="shared" si="1"/>
        <v>0.80054763472651536</v>
      </c>
      <c r="H32" s="22">
        <v>17549330.030000001</v>
      </c>
      <c r="I32" s="23">
        <f t="shared" si="2"/>
        <v>321294.8200000003</v>
      </c>
    </row>
    <row r="33" spans="1:9" x14ac:dyDescent="0.3">
      <c r="A33" s="16">
        <v>30</v>
      </c>
      <c r="B33" s="17" t="s">
        <v>39</v>
      </c>
      <c r="C33" s="18">
        <v>84177000</v>
      </c>
      <c r="D33" s="18">
        <v>83319000</v>
      </c>
      <c r="E33" s="19">
        <f t="shared" si="0"/>
        <v>-858000</v>
      </c>
      <c r="F33" s="20">
        <v>62311105.780000001</v>
      </c>
      <c r="G33" s="21">
        <f t="shared" si="1"/>
        <v>0.74786190160707644</v>
      </c>
      <c r="H33" s="22">
        <v>68225561.709999993</v>
      </c>
      <c r="I33" s="23">
        <f t="shared" si="2"/>
        <v>-5914455.9299999923</v>
      </c>
    </row>
    <row r="34" spans="1:9" x14ac:dyDescent="0.3">
      <c r="A34" s="16">
        <v>31</v>
      </c>
      <c r="B34" s="17" t="s">
        <v>40</v>
      </c>
      <c r="C34" s="18">
        <v>26805000</v>
      </c>
      <c r="D34" s="18">
        <v>30984000</v>
      </c>
      <c r="E34" s="19">
        <f t="shared" si="0"/>
        <v>4179000</v>
      </c>
      <c r="F34" s="20">
        <v>26896058.059999999</v>
      </c>
      <c r="G34" s="21">
        <f t="shared" si="1"/>
        <v>0.86806280854634643</v>
      </c>
      <c r="H34" s="22">
        <v>28029844.399999999</v>
      </c>
      <c r="I34" s="23">
        <f t="shared" si="2"/>
        <v>-1133786.3399999999</v>
      </c>
    </row>
    <row r="35" spans="1:9" x14ac:dyDescent="0.3">
      <c r="A35" s="16">
        <v>32</v>
      </c>
      <c r="B35" s="17" t="s">
        <v>41</v>
      </c>
      <c r="C35" s="18">
        <v>3999000</v>
      </c>
      <c r="D35" s="18">
        <v>6807000</v>
      </c>
      <c r="E35" s="19">
        <f t="shared" si="0"/>
        <v>2808000</v>
      </c>
      <c r="F35" s="20">
        <v>5462772.1399999997</v>
      </c>
      <c r="G35" s="21">
        <f t="shared" si="1"/>
        <v>0.80252271779050977</v>
      </c>
      <c r="H35" s="22">
        <v>3099850.89</v>
      </c>
      <c r="I35" s="23">
        <f t="shared" si="2"/>
        <v>2362921.2499999995</v>
      </c>
    </row>
    <row r="36" spans="1:9" x14ac:dyDescent="0.3">
      <c r="A36" s="16">
        <v>33</v>
      </c>
      <c r="B36" s="17" t="s">
        <v>42</v>
      </c>
      <c r="C36" s="18">
        <v>116965000</v>
      </c>
      <c r="D36" s="18">
        <v>120454000</v>
      </c>
      <c r="E36" s="19">
        <f t="shared" si="0"/>
        <v>3489000</v>
      </c>
      <c r="F36" s="20">
        <v>117437386.59999999</v>
      </c>
      <c r="G36" s="21">
        <f t="shared" si="1"/>
        <v>0.97495630365118624</v>
      </c>
      <c r="H36" s="22">
        <v>113093458.59999999</v>
      </c>
      <c r="I36" s="23">
        <f t="shared" si="2"/>
        <v>4343928</v>
      </c>
    </row>
    <row r="37" spans="1:9" x14ac:dyDescent="0.3">
      <c r="A37" s="16">
        <v>34</v>
      </c>
      <c r="B37" s="17" t="s">
        <v>43</v>
      </c>
      <c r="C37" s="18">
        <v>225030000</v>
      </c>
      <c r="D37" s="18">
        <v>256178000</v>
      </c>
      <c r="E37" s="19">
        <f t="shared" si="0"/>
        <v>31148000</v>
      </c>
      <c r="F37" s="20">
        <v>256177019.88999999</v>
      </c>
      <c r="G37" s="21">
        <f t="shared" si="1"/>
        <v>0.99999617410550468</v>
      </c>
      <c r="H37" s="22">
        <v>228169439.19999999</v>
      </c>
      <c r="I37" s="23">
        <f t="shared" si="2"/>
        <v>28007580.689999998</v>
      </c>
    </row>
    <row r="38" spans="1:9" x14ac:dyDescent="0.3">
      <c r="A38" s="16">
        <v>35</v>
      </c>
      <c r="B38" s="17" t="s">
        <v>44</v>
      </c>
      <c r="C38" s="18">
        <v>8632000</v>
      </c>
      <c r="D38" s="18">
        <v>28889000</v>
      </c>
      <c r="E38" s="19">
        <f t="shared" si="0"/>
        <v>20257000</v>
      </c>
      <c r="F38" s="20">
        <v>23449115.559999999</v>
      </c>
      <c r="G38" s="21">
        <f t="shared" si="1"/>
        <v>0.8116970320883381</v>
      </c>
      <c r="H38" s="22">
        <v>18338768.5</v>
      </c>
      <c r="I38" s="23">
        <f t="shared" si="2"/>
        <v>5110347.0599999987</v>
      </c>
    </row>
    <row r="39" spans="1:9" x14ac:dyDescent="0.3">
      <c r="A39" s="16">
        <v>36</v>
      </c>
      <c r="B39" s="17" t="s">
        <v>45</v>
      </c>
      <c r="C39" s="18">
        <v>1725000</v>
      </c>
      <c r="D39" s="18">
        <v>2071000</v>
      </c>
      <c r="E39" s="19">
        <f t="shared" si="0"/>
        <v>346000</v>
      </c>
      <c r="F39" s="20">
        <v>1863640.61</v>
      </c>
      <c r="G39" s="21">
        <f t="shared" si="1"/>
        <v>0.89987475132786099</v>
      </c>
      <c r="H39" s="22">
        <v>1307507.6100000001</v>
      </c>
      <c r="I39" s="23">
        <f t="shared" si="2"/>
        <v>556133</v>
      </c>
    </row>
    <row r="40" spans="1:9" x14ac:dyDescent="0.3">
      <c r="A40" s="16">
        <v>37</v>
      </c>
      <c r="B40" s="17" t="s">
        <v>46</v>
      </c>
      <c r="C40" s="18">
        <v>45060000</v>
      </c>
      <c r="D40" s="18">
        <v>138476000</v>
      </c>
      <c r="E40" s="19">
        <f t="shared" si="0"/>
        <v>93416000</v>
      </c>
      <c r="F40" s="20">
        <v>5850175</v>
      </c>
      <c r="G40" s="21">
        <f t="shared" si="1"/>
        <v>4.2246851439960716E-2</v>
      </c>
      <c r="H40" s="22">
        <v>2410787.71</v>
      </c>
      <c r="I40" s="23">
        <f t="shared" si="2"/>
        <v>3439387.29</v>
      </c>
    </row>
    <row r="41" spans="1:9" s="24" customFormat="1" x14ac:dyDescent="0.3">
      <c r="A41" s="48">
        <v>38</v>
      </c>
      <c r="B41" s="49" t="s">
        <v>47</v>
      </c>
      <c r="C41" s="50">
        <v>721693000</v>
      </c>
      <c r="D41" s="50">
        <v>897095000</v>
      </c>
      <c r="E41" s="50">
        <f t="shared" si="0"/>
        <v>175402000</v>
      </c>
      <c r="F41" s="50">
        <v>691986391.76999998</v>
      </c>
      <c r="G41" s="51">
        <f t="shared" si="1"/>
        <v>0.77136355878697349</v>
      </c>
      <c r="H41" s="52">
        <v>654575843.59000003</v>
      </c>
      <c r="I41" s="53">
        <f t="shared" si="2"/>
        <v>37410548.179999948</v>
      </c>
    </row>
    <row r="42" spans="1:9" s="24" customFormat="1" x14ac:dyDescent="0.3">
      <c r="A42" s="48">
        <v>39</v>
      </c>
      <c r="B42" s="49" t="s">
        <v>48</v>
      </c>
      <c r="C42" s="50">
        <v>295962000</v>
      </c>
      <c r="D42" s="50">
        <v>299949000</v>
      </c>
      <c r="E42" s="50">
        <f t="shared" si="0"/>
        <v>3987000</v>
      </c>
      <c r="F42" s="50">
        <v>176893601.47</v>
      </c>
      <c r="G42" s="51">
        <f t="shared" si="1"/>
        <v>0.58974559498448065</v>
      </c>
      <c r="H42" s="52">
        <v>204375536.03</v>
      </c>
      <c r="I42" s="53">
        <f t="shared" si="2"/>
        <v>-27481934.560000002</v>
      </c>
    </row>
    <row r="43" spans="1:9" s="24" customFormat="1" ht="14.4" thickBot="1" x14ac:dyDescent="0.35">
      <c r="A43" s="42">
        <v>40</v>
      </c>
      <c r="B43" s="43" t="s">
        <v>49</v>
      </c>
      <c r="C43" s="44">
        <v>1017655000</v>
      </c>
      <c r="D43" s="44">
        <v>1197044000</v>
      </c>
      <c r="E43" s="44">
        <f t="shared" si="0"/>
        <v>179389000</v>
      </c>
      <c r="F43" s="54">
        <v>868879993.24000001</v>
      </c>
      <c r="G43" s="45">
        <f t="shared" si="1"/>
        <v>0.72585468306929402</v>
      </c>
      <c r="H43" s="46">
        <v>858951379.62</v>
      </c>
      <c r="I43" s="47">
        <f t="shared" si="2"/>
        <v>9928613.6200000048</v>
      </c>
    </row>
    <row r="44" spans="1:9" s="24" customFormat="1" ht="15" thickTop="1" thickBot="1" x14ac:dyDescent="0.35">
      <c r="A44" s="55">
        <v>41</v>
      </c>
      <c r="B44" s="56" t="s">
        <v>50</v>
      </c>
      <c r="C44" s="57">
        <v>-124112400</v>
      </c>
      <c r="D44" s="57">
        <v>-216171400</v>
      </c>
      <c r="E44" s="58">
        <f t="shared" si="0"/>
        <v>-92059000</v>
      </c>
      <c r="F44" s="59">
        <v>43829030.609999999</v>
      </c>
      <c r="G44" s="60">
        <f t="shared" si="1"/>
        <v>-0.20275129184526722</v>
      </c>
      <c r="H44" s="61">
        <v>88388954.390000001</v>
      </c>
      <c r="I44" s="62">
        <f t="shared" si="2"/>
        <v>-44559923.780000001</v>
      </c>
    </row>
    <row r="45" spans="1:9" ht="14.4" thickTop="1" x14ac:dyDescent="0.3">
      <c r="A45" s="16">
        <v>42</v>
      </c>
      <c r="B45" s="17" t="s">
        <v>51</v>
      </c>
      <c r="C45" s="18">
        <v>330000000</v>
      </c>
      <c r="D45" s="18">
        <v>73636000</v>
      </c>
      <c r="E45" s="19">
        <f t="shared" si="0"/>
        <v>-256364000</v>
      </c>
      <c r="F45" s="63">
        <v>73636363.620000005</v>
      </c>
      <c r="G45" s="21">
        <f t="shared" si="1"/>
        <v>1.0000049380737683</v>
      </c>
      <c r="H45" s="22">
        <v>0</v>
      </c>
      <c r="I45" s="23">
        <f t="shared" si="2"/>
        <v>73636363.620000005</v>
      </c>
    </row>
    <row r="46" spans="1:9" x14ac:dyDescent="0.3">
      <c r="A46" s="16">
        <v>43</v>
      </c>
      <c r="B46" s="17" t="s">
        <v>52</v>
      </c>
      <c r="C46" s="18">
        <v>0</v>
      </c>
      <c r="D46" s="18">
        <v>0</v>
      </c>
      <c r="E46" s="19">
        <f t="shared" si="0"/>
        <v>0</v>
      </c>
      <c r="F46" s="20">
        <v>0</v>
      </c>
      <c r="G46" s="21"/>
      <c r="H46" s="22">
        <v>0</v>
      </c>
      <c r="I46" s="23">
        <f t="shared" si="2"/>
        <v>0</v>
      </c>
    </row>
    <row r="47" spans="1:9" x14ac:dyDescent="0.3">
      <c r="A47" s="16">
        <v>44</v>
      </c>
      <c r="B47" s="17" t="s">
        <v>53</v>
      </c>
      <c r="C47" s="18">
        <v>454112400</v>
      </c>
      <c r="D47" s="18">
        <v>289807400</v>
      </c>
      <c r="E47" s="19">
        <f t="shared" si="0"/>
        <v>-164305000</v>
      </c>
      <c r="F47" s="20">
        <v>0</v>
      </c>
      <c r="G47" s="21">
        <f t="shared" si="1"/>
        <v>0</v>
      </c>
      <c r="H47" s="22">
        <v>0</v>
      </c>
      <c r="I47" s="23">
        <f t="shared" si="2"/>
        <v>0</v>
      </c>
    </row>
    <row r="48" spans="1:9" x14ac:dyDescent="0.3">
      <c r="A48" s="16">
        <v>45</v>
      </c>
      <c r="B48" s="17" t="s">
        <v>54</v>
      </c>
      <c r="C48" s="18">
        <v>0</v>
      </c>
      <c r="D48" s="18">
        <v>0</v>
      </c>
      <c r="E48" s="19">
        <f t="shared" si="0"/>
        <v>0</v>
      </c>
      <c r="F48" s="20">
        <v>-600775.76</v>
      </c>
      <c r="G48" s="21"/>
      <c r="H48" s="22">
        <v>-1544574.16</v>
      </c>
      <c r="I48" s="23">
        <f t="shared" si="2"/>
        <v>943798.39999999991</v>
      </c>
    </row>
    <row r="49" spans="1:9" s="24" customFormat="1" x14ac:dyDescent="0.3">
      <c r="A49" s="42">
        <v>46</v>
      </c>
      <c r="B49" s="43" t="s">
        <v>55</v>
      </c>
      <c r="C49" s="44">
        <v>124112400</v>
      </c>
      <c r="D49" s="44">
        <v>216171400</v>
      </c>
      <c r="E49" s="44">
        <f t="shared" si="0"/>
        <v>92059000</v>
      </c>
      <c r="F49" s="44">
        <v>-74237139.379999995</v>
      </c>
      <c r="G49" s="45">
        <f t="shared" si="1"/>
        <v>-0.34341795158841548</v>
      </c>
      <c r="H49" s="46">
        <v>-1544574.16</v>
      </c>
      <c r="I49" s="47">
        <f t="shared" si="2"/>
        <v>-72692565.219999999</v>
      </c>
    </row>
    <row r="50" spans="1:9" s="64" customFormat="1" x14ac:dyDescent="0.3">
      <c r="A50" s="25">
        <v>47</v>
      </c>
      <c r="B50" s="26" t="s">
        <v>56</v>
      </c>
      <c r="C50" s="19">
        <v>1347655000</v>
      </c>
      <c r="D50" s="19">
        <v>1270680000</v>
      </c>
      <c r="E50" s="19">
        <f t="shared" si="0"/>
        <v>-76975000</v>
      </c>
      <c r="F50" s="19">
        <v>912709023.85000002</v>
      </c>
      <c r="G50" s="21">
        <f t="shared" si="1"/>
        <v>0.71828392974627764</v>
      </c>
      <c r="H50" s="27">
        <v>947340334.00999999</v>
      </c>
      <c r="I50" s="28">
        <f t="shared" si="2"/>
        <v>-34631310.159999967</v>
      </c>
    </row>
    <row r="51" spans="1:9" s="64" customFormat="1" x14ac:dyDescent="0.3">
      <c r="A51" s="25">
        <v>48</v>
      </c>
      <c r="B51" s="26" t="s">
        <v>57</v>
      </c>
      <c r="C51" s="19">
        <v>1347655000</v>
      </c>
      <c r="D51" s="19">
        <v>1270680000</v>
      </c>
      <c r="E51" s="19">
        <f t="shared" si="0"/>
        <v>-76975000</v>
      </c>
      <c r="F51" s="19">
        <v>943117132.62</v>
      </c>
      <c r="G51" s="21">
        <f t="shared" si="1"/>
        <v>0.74221450925488719</v>
      </c>
      <c r="H51" s="27">
        <v>860495953.77999997</v>
      </c>
      <c r="I51" s="28">
        <f t="shared" si="2"/>
        <v>82621178.840000033</v>
      </c>
    </row>
    <row r="52" spans="1:9" s="64" customFormat="1" ht="14.4" thickBot="1" x14ac:dyDescent="0.35">
      <c r="A52" s="25">
        <v>49</v>
      </c>
      <c r="B52" s="26" t="s">
        <v>58</v>
      </c>
      <c r="C52" s="19">
        <v>0</v>
      </c>
      <c r="D52" s="19">
        <v>0</v>
      </c>
      <c r="E52" s="19"/>
      <c r="F52" s="65">
        <v>-30408108.77</v>
      </c>
      <c r="G52" s="21"/>
      <c r="H52" s="27">
        <v>86844380.230000004</v>
      </c>
      <c r="I52" s="28">
        <f t="shared" si="2"/>
        <v>-117252489</v>
      </c>
    </row>
    <row r="53" spans="1:9" s="24" customFormat="1" ht="15" thickTop="1" thickBot="1" x14ac:dyDescent="0.35">
      <c r="A53" s="36">
        <v>50</v>
      </c>
      <c r="B53" s="37" t="s">
        <v>59</v>
      </c>
      <c r="C53" s="38">
        <v>159299600</v>
      </c>
      <c r="D53" s="38">
        <v>-10573400</v>
      </c>
      <c r="E53" s="66"/>
      <c r="F53" s="67">
        <v>127861199.91</v>
      </c>
      <c r="G53" s="68">
        <f t="shared" si="1"/>
        <v>-12.09272324039571</v>
      </c>
      <c r="H53" s="40">
        <v>170006020.80000001</v>
      </c>
      <c r="I53" s="41">
        <f t="shared" si="2"/>
        <v>-42144820.890000015</v>
      </c>
    </row>
    <row r="54" spans="1:9" s="64" customFormat="1" ht="14.4" thickTop="1" x14ac:dyDescent="0.3">
      <c r="A54" s="25">
        <v>51</v>
      </c>
      <c r="B54" s="26" t="s">
        <v>60</v>
      </c>
      <c r="C54" s="19">
        <v>-170700400</v>
      </c>
      <c r="D54" s="19">
        <v>-84209400</v>
      </c>
      <c r="E54" s="19"/>
      <c r="F54" s="69">
        <v>54224836.289999999</v>
      </c>
      <c r="G54" s="21">
        <f t="shared" si="1"/>
        <v>-0.64392854348801909</v>
      </c>
      <c r="H54" s="27">
        <v>170006020.80000001</v>
      </c>
      <c r="I54" s="28">
        <f t="shared" si="2"/>
        <v>-115781184.51000002</v>
      </c>
    </row>
    <row r="55" spans="1:9" s="24" customFormat="1" x14ac:dyDescent="0.3">
      <c r="A55" s="70">
        <v>52</v>
      </c>
      <c r="B55" s="71" t="s">
        <v>61</v>
      </c>
      <c r="C55" s="72">
        <v>18.081831788371435</v>
      </c>
      <c r="D55" s="72">
        <v>-1.192683855644352</v>
      </c>
      <c r="E55" s="72"/>
      <c r="F55" s="72">
        <v>15.595727938651594</v>
      </c>
      <c r="G55" s="73">
        <f t="shared" si="1"/>
        <v>-13.076162526091998</v>
      </c>
      <c r="H55" s="74">
        <v>20.61723985716872</v>
      </c>
      <c r="I55" s="75"/>
    </row>
    <row r="56" spans="1:9" x14ac:dyDescent="0.3">
      <c r="A56" s="16">
        <v>53</v>
      </c>
      <c r="B56" s="17" t="s">
        <v>62</v>
      </c>
      <c r="C56" s="18">
        <v>893542600</v>
      </c>
      <c r="D56" s="18">
        <v>980872600</v>
      </c>
      <c r="E56" s="18"/>
      <c r="F56" s="18">
        <v>912709023.85000002</v>
      </c>
      <c r="G56" s="76">
        <f t="shared" si="1"/>
        <v>0.93050720740899484</v>
      </c>
      <c r="H56" s="22">
        <v>947340334.00999999</v>
      </c>
      <c r="I56" s="23">
        <f t="shared" si="2"/>
        <v>-34631310.159999967</v>
      </c>
    </row>
    <row r="57" spans="1:9" x14ac:dyDescent="0.3">
      <c r="A57" s="16">
        <v>54</v>
      </c>
      <c r="B57" s="17" t="s">
        <v>63</v>
      </c>
      <c r="C57" s="18">
        <v>336000000</v>
      </c>
      <c r="D57" s="18">
        <v>78636000</v>
      </c>
      <c r="E57" s="18"/>
      <c r="F57" s="18">
        <v>75966266.079999998</v>
      </c>
      <c r="G57" s="76">
        <f t="shared" si="1"/>
        <v>0.96604946945419401</v>
      </c>
      <c r="H57" s="22">
        <v>2690750</v>
      </c>
      <c r="I57" s="23">
        <f t="shared" si="2"/>
        <v>73275516.079999998</v>
      </c>
    </row>
    <row r="58" spans="1:9" s="24" customFormat="1" x14ac:dyDescent="0.3">
      <c r="A58" s="70">
        <v>55</v>
      </c>
      <c r="B58" s="71" t="s">
        <v>64</v>
      </c>
      <c r="C58" s="72">
        <v>37.603131624614207</v>
      </c>
      <c r="D58" s="72">
        <v>8.0169432809113026</v>
      </c>
      <c r="E58" s="72"/>
      <c r="F58" s="72">
        <v>8.3231636912669273</v>
      </c>
      <c r="G58" s="73">
        <f t="shared" si="1"/>
        <v>1.0381966542141752</v>
      </c>
      <c r="H58" s="74">
        <v>0.28403203193200016</v>
      </c>
      <c r="I58" s="75"/>
    </row>
  </sheetData>
  <mergeCells count="1">
    <mergeCell ref="A1:I1"/>
  </mergeCells>
  <printOptions horizontalCentered="1"/>
  <pageMargins left="0" right="0" top="0" bottom="0" header="0" footer="0"/>
  <pageSetup paperSize="9" fitToHeight="0" orientation="landscape" r:id="rId1"/>
  <headerFooter>
    <oddFooter>&amp;R&amp;D (str. &amp;P z &amp;N)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Hospodaření města</vt:lpstr>
      <vt:lpstr>'Hospodaření města'!Názvy_tisku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Romana Matějková</dc:creator>
  <cp:lastModifiedBy>Ing. Romana Matějková</cp:lastModifiedBy>
  <dcterms:created xsi:type="dcterms:W3CDTF">2016-05-26T10:09:56Z</dcterms:created>
  <dcterms:modified xsi:type="dcterms:W3CDTF">2016-05-26T10:12:06Z</dcterms:modified>
</cp:coreProperties>
</file>