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troglova\Desktop\"/>
    </mc:Choice>
  </mc:AlternateContent>
  <xr:revisionPtr revIDLastSave="0" documentId="13_ncr:1_{5024C883-0DFC-4E8E-BC04-C72F51FD5700}" xr6:coauthVersionLast="36" xr6:coauthVersionMax="36" xr10:uidLastSave="{00000000-0000-0000-0000-000000000000}"/>
  <bookViews>
    <workbookView xWindow="-120" yWindow="-120" windowWidth="15480" windowHeight="6030" tabRatio="905" xr2:uid="{00000000-000D-0000-FFFF-FFFF00000000}"/>
  </bookViews>
  <sheets>
    <sheet name="Celkem 2024" sheetId="37" r:id="rId1"/>
  </sheets>
  <definedNames>
    <definedName name="_Hlk71116329" localSheetId="0">'Celkem 2024'!#REF!</definedName>
  </definedNames>
  <calcPr calcId="191029"/>
  <customWorkbookViews>
    <customWorkbookView name="mpo1 - vlastní zobrazení" guid="{5438A37B-99C5-4CA6-9D67-C5F205C19919}" mergeInterval="0" personalView="1" maximized="1" xWindow="1" yWindow="1" windowWidth="1276" windowHeight="570" tabRatio="946" activeSheetId="1"/>
    <customWorkbookView name="Hana Nováková - vlastní zobrazení" guid="{907183F1-1C28-4CAE-A799-B140EBB87C47}" mergeInterval="0" personalView="1" maximized="1" xWindow="1" yWindow="1" windowWidth="1276" windowHeight="570" tabRatio="946" activeSheetId="1"/>
  </customWorkbookViews>
</workbook>
</file>

<file path=xl/calcChain.xml><?xml version="1.0" encoding="utf-8"?>
<calcChain xmlns="http://schemas.openxmlformats.org/spreadsheetml/2006/main">
  <c r="C73" i="37" l="1"/>
  <c r="C72" i="37"/>
  <c r="C30" i="37" l="1"/>
</calcChain>
</file>

<file path=xl/sharedStrings.xml><?xml version="1.0" encoding="utf-8"?>
<sst xmlns="http://schemas.openxmlformats.org/spreadsheetml/2006/main" count="92" uniqueCount="83">
  <si>
    <t>číslo akce</t>
  </si>
  <si>
    <t xml:space="preserve">název projektu </t>
  </si>
  <si>
    <t>CELKEM</t>
  </si>
  <si>
    <t xml:space="preserve">Udržitelnost projektů  </t>
  </si>
  <si>
    <t>Územní plánování</t>
  </si>
  <si>
    <t>Reko uličních vpustí a reko povrchů komunikací - koordinace se správci sítí</t>
  </si>
  <si>
    <t>Veřejné osvětlení města</t>
  </si>
  <si>
    <t>Budovy a majetek SMCH</t>
  </si>
  <si>
    <t>Mobiliář města</t>
  </si>
  <si>
    <t xml:space="preserve">Příprava a udržitelnost projektů celkem </t>
  </si>
  <si>
    <t>SEKCE ROZVOJ</t>
  </si>
  <si>
    <t>Příprava projektů</t>
  </si>
  <si>
    <t>x</t>
  </si>
  <si>
    <t>Metropolitní sítě</t>
  </si>
  <si>
    <t>Historické památky</t>
  </si>
  <si>
    <t>kontrola</t>
  </si>
  <si>
    <t>DOPRAVA, KOMUNIKACE, CHODNÍKY, CYKLODOPRAVA, PARKOVÁNÍ</t>
  </si>
  <si>
    <t>Mosty, lávky, zábradlí - obnova</t>
  </si>
  <si>
    <t>ODPADY</t>
  </si>
  <si>
    <t>Podzemní kontejnery Březenecká/Dřínovská + nové přístřešky</t>
  </si>
  <si>
    <t>INVESTICVE - ŠKOLY</t>
  </si>
  <si>
    <t>CESTOVNÍ RUCH A INFRASTRUKTURA VOLNÉHO ČASU</t>
  </si>
  <si>
    <t>Kamencové jezero - nový vjezd, vrátnice ul. Mostecká</t>
  </si>
  <si>
    <t>Kamencové jezero - hospodaření s vodou</t>
  </si>
  <si>
    <t>Ostatní investice celkem</t>
  </si>
  <si>
    <t>SÍTĚ</t>
  </si>
  <si>
    <t>ŽIVOTNÍ PROSTŘEDÍ</t>
  </si>
  <si>
    <t>Rekonstrukce - dětská hřiště</t>
  </si>
  <si>
    <t>Reko budovy Chelčického č.p. 98 OVS</t>
  </si>
  <si>
    <t>Kamencové jezero - reko Přemyslova (veřejné prostr., vrátnice, parkoviště, pláž)</t>
  </si>
  <si>
    <t>Reko Školní</t>
  </si>
  <si>
    <t>Demolice školy KV II. Etapa</t>
  </si>
  <si>
    <t>SOCIÁLNÍ INFRASTRUKTURA</t>
  </si>
  <si>
    <t>Nový evakuační výtah DPZP</t>
  </si>
  <si>
    <t xml:space="preserve">Obnova povrchů a komunikací </t>
  </si>
  <si>
    <t>Podzemní kontejnery  - (Březenecká III, Aquasvět)</t>
  </si>
  <si>
    <t>Vypořádání IPRM</t>
  </si>
  <si>
    <t>Finanční vypořádání</t>
  </si>
  <si>
    <t xml:space="preserve">Naučné tabule Bezručovo údolí </t>
  </si>
  <si>
    <t>Kino Svět – DCI server</t>
  </si>
  <si>
    <t>rozpočet  2024 celkem v Kč</t>
  </si>
  <si>
    <t>Nový přechod ul. Blatenská (Zátiší u zastávky)</t>
  </si>
  <si>
    <t>Nový přechod ul. Palachova (u MŠ)</t>
  </si>
  <si>
    <t>Nové přechody ulice Meisnerova</t>
  </si>
  <si>
    <t xml:space="preserve">Chodník ulice Elišky Krásnohorské </t>
  </si>
  <si>
    <t>Reko ulice Husova II. Etapa</t>
  </si>
  <si>
    <t>Chodník Písečná - Jirkovská</t>
  </si>
  <si>
    <t>Cyklostezka kolem Zooparku - (Pratur PD)</t>
  </si>
  <si>
    <t>Okružní křižovatka Lipská</t>
  </si>
  <si>
    <t>Vodní prvek ulice Puškynova</t>
  </si>
  <si>
    <t>Kemp KJ - modernizace elektro infrastruktury</t>
  </si>
  <si>
    <t>Reko kanalizace areálu KJ</t>
  </si>
  <si>
    <t>Rekonstrukce vodního prvku u KASS</t>
  </si>
  <si>
    <t>Konverze městských lázní</t>
  </si>
  <si>
    <t>Rekonstrukce vodního prvku u knihovny</t>
  </si>
  <si>
    <t>FVE ZŠ Heyrovského</t>
  </si>
  <si>
    <t>FVE ZŠ Kadaňská</t>
  </si>
  <si>
    <t>Reko vodního díla rybník Hraničář</t>
  </si>
  <si>
    <t xml:space="preserve">Nová dešťová kanalizace retenčních nádrží TS </t>
  </si>
  <si>
    <t>Modernizace kuchyně MŠ Palachova</t>
  </si>
  <si>
    <t>Skladovací hala pro Mělesy (areál TS Pražská)</t>
  </si>
  <si>
    <t>Modernizace mantinelů ZS</t>
  </si>
  <si>
    <t>Rekonstrukce výtahů - bytový dům Merkur</t>
  </si>
  <si>
    <t>Rekonstrukce objektu Hálkova</t>
  </si>
  <si>
    <t>Oživení prostoru kolem fontány v parku</t>
  </si>
  <si>
    <t>Propojení turistických stezek z Březenecké k Zooparku</t>
  </si>
  <si>
    <t>Lavičky pro Chomutov</t>
  </si>
  <si>
    <t>Vylepšení autobusáku v Chomutově</t>
  </si>
  <si>
    <t>Venkovní stoly pinčes Domovinka</t>
  </si>
  <si>
    <t>Navrácení dvou soch divadlo</t>
  </si>
  <si>
    <t>Zpevnění vychozené pěšiny u ZŠ Heyrovského</t>
  </si>
  <si>
    <t>Mobilní skatepark</t>
  </si>
  <si>
    <t>Relaxační zóna u ZŠ Kadaňská</t>
  </si>
  <si>
    <t>PARTICIPATIVNÍ ROZPOČET (PB)</t>
  </si>
  <si>
    <t>X</t>
  </si>
  <si>
    <t>Aquasvět CV - nová fasáda</t>
  </si>
  <si>
    <t>Poznámka k přípravě</t>
  </si>
  <si>
    <t>ROZPOČET 2024</t>
  </si>
  <si>
    <t>PD zadána, v realizaci. PD do půli března, soutěž cca 4/2024. Začátek realizace přes prázdniny.</t>
  </si>
  <si>
    <t>V realizaci. Dokončení z 2023.</t>
  </si>
  <si>
    <t>Na základě architektonické soutěže práce na PD - v realizaci</t>
  </si>
  <si>
    <t>Rekonstrukce K - centrum. Dotace zatím nepřidělena, ještě tedy není jasno o realizaci, možná nebude realizováno.</t>
  </si>
  <si>
    <t xml:space="preserve">Rekonstrukce objektu v Městské památkové zóně, bývalý objekt Okresní vojenské správy. V realizaci od r. 2022, dokončení v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</si>
</sst>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sz val="12"/>
      <color theme="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rgb="FFA50021"/>
      <name val="Arial"/>
      <family val="2"/>
      <charset val="238"/>
    </font>
    <font>
      <b/>
      <sz val="24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1F6EE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6800"/>
        <bgColor indexed="64"/>
      </patternFill>
    </fill>
    <fill>
      <patternFill patternType="solid">
        <fgColor rgb="FF6B472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1" tint="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6">
    <xf numFmtId="0" fontId="0" fillId="0" borderId="0" xfId="0"/>
    <xf numFmtId="4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/>
    <xf numFmtId="0" fontId="0" fillId="0" borderId="0" xfId="0" applyFont="1"/>
    <xf numFmtId="4" fontId="1" fillId="0" borderId="0" xfId="0" applyNumberFormat="1" applyFont="1" applyAlignment="1">
      <alignment horizontal="center"/>
    </xf>
    <xf numFmtId="4" fontId="3" fillId="2" borderId="9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/>
    </xf>
    <xf numFmtId="4" fontId="3" fillId="2" borderId="24" xfId="0" applyNumberFormat="1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8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8" fillId="2" borderId="0" xfId="0" applyFont="1" applyFill="1" applyAlignment="1">
      <alignment vertical="center"/>
    </xf>
    <xf numFmtId="0" fontId="1" fillId="3" borderId="0" xfId="0" applyFont="1" applyFill="1" applyAlignment="1">
      <alignment horizontal="right"/>
    </xf>
    <xf numFmtId="4" fontId="1" fillId="3" borderId="0" xfId="0" applyNumberFormat="1" applyFont="1" applyFill="1" applyAlignment="1">
      <alignment horizontal="center"/>
    </xf>
    <xf numFmtId="4" fontId="3" fillId="2" borderId="20" xfId="0" applyNumberFormat="1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/>
    </xf>
    <xf numFmtId="0" fontId="5" fillId="9" borderId="15" xfId="0" applyFont="1" applyFill="1" applyBorder="1" applyAlignment="1">
      <alignment wrapText="1"/>
    </xf>
    <xf numFmtId="0" fontId="5" fillId="9" borderId="9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vertical="center" wrapText="1"/>
    </xf>
    <xf numFmtId="0" fontId="3" fillId="6" borderId="23" xfId="0" applyFont="1" applyFill="1" applyBorder="1" applyAlignment="1">
      <alignment horizontal="center"/>
    </xf>
    <xf numFmtId="0" fontId="3" fillId="6" borderId="18" xfId="0" applyFont="1" applyFill="1" applyBorder="1" applyAlignment="1">
      <alignment wrapText="1"/>
    </xf>
    <xf numFmtId="0" fontId="5" fillId="9" borderId="13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20" xfId="0" applyNumberFormat="1" applyFont="1" applyFill="1" applyBorder="1" applyAlignment="1">
      <alignment horizontal="center"/>
    </xf>
    <xf numFmtId="0" fontId="3" fillId="7" borderId="17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left" wrapText="1"/>
    </xf>
    <xf numFmtId="4" fontId="3" fillId="2" borderId="2" xfId="0" applyNumberFormat="1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left" wrapText="1"/>
    </xf>
    <xf numFmtId="4" fontId="3" fillId="2" borderId="27" xfId="0" applyNumberFormat="1" applyFont="1" applyFill="1" applyBorder="1" applyAlignment="1">
      <alignment horizontal="center" vertical="center"/>
    </xf>
    <xf numFmtId="0" fontId="9" fillId="11" borderId="12" xfId="0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horizontal="center" vertical="center" wrapText="1"/>
    </xf>
    <xf numFmtId="4" fontId="4" fillId="12" borderId="8" xfId="0" applyNumberFormat="1" applyFont="1" applyFill="1" applyBorder="1" applyAlignment="1">
      <alignment horizontal="center"/>
    </xf>
    <xf numFmtId="4" fontId="4" fillId="12" borderId="8" xfId="0" applyNumberFormat="1" applyFont="1" applyFill="1" applyBorder="1" applyAlignment="1">
      <alignment horizontal="left"/>
    </xf>
    <xf numFmtId="0" fontId="4" fillId="12" borderId="5" xfId="0" applyFont="1" applyFill="1" applyBorder="1" applyAlignment="1">
      <alignment horizontal="center" vertical="center"/>
    </xf>
    <xf numFmtId="0" fontId="4" fillId="12" borderId="8" xfId="0" applyFont="1" applyFill="1" applyBorder="1" applyAlignment="1">
      <alignment horizontal="left" vertical="center"/>
    </xf>
    <xf numFmtId="0" fontId="4" fillId="12" borderId="5" xfId="0" applyFont="1" applyFill="1" applyBorder="1" applyAlignment="1">
      <alignment vertical="center" wrapText="1"/>
    </xf>
    <xf numFmtId="0" fontId="4" fillId="12" borderId="8" xfId="0" applyFont="1" applyFill="1" applyBorder="1" applyAlignment="1">
      <alignment horizontal="center" wrapText="1"/>
    </xf>
    <xf numFmtId="0" fontId="4" fillId="12" borderId="8" xfId="0" applyFont="1" applyFill="1" applyBorder="1" applyAlignment="1">
      <alignment wrapText="1"/>
    </xf>
    <xf numFmtId="0" fontId="4" fillId="12" borderId="5" xfId="0" applyFont="1" applyFill="1" applyBorder="1" applyAlignment="1">
      <alignment horizontal="center"/>
    </xf>
    <xf numFmtId="4" fontId="3" fillId="2" borderId="22" xfId="0" applyNumberFormat="1" applyFont="1" applyFill="1" applyBorder="1" applyAlignment="1">
      <alignment horizontal="center"/>
    </xf>
    <xf numFmtId="0" fontId="3" fillId="14" borderId="7" xfId="0" applyFont="1" applyFill="1" applyBorder="1" applyAlignment="1">
      <alignment horizontal="center" vertical="center"/>
    </xf>
    <xf numFmtId="0" fontId="3" fillId="14" borderId="12" xfId="0" applyFont="1" applyFill="1" applyBorder="1" applyAlignment="1">
      <alignment horizontal="left" vertical="center"/>
    </xf>
    <xf numFmtId="0" fontId="3" fillId="13" borderId="24" xfId="0" applyFont="1" applyFill="1" applyBorder="1" applyAlignment="1">
      <alignment horizontal="center"/>
    </xf>
    <xf numFmtId="0" fontId="3" fillId="13" borderId="23" xfId="0" applyFont="1" applyFill="1" applyBorder="1" applyAlignment="1">
      <alignment wrapText="1"/>
    </xf>
    <xf numFmtId="0" fontId="3" fillId="13" borderId="9" xfId="0" applyFont="1" applyFill="1" applyBorder="1" applyAlignment="1">
      <alignment horizontal="center"/>
    </xf>
    <xf numFmtId="0" fontId="3" fillId="13" borderId="15" xfId="0" applyFont="1" applyFill="1" applyBorder="1" applyAlignment="1">
      <alignment wrapText="1"/>
    </xf>
    <xf numFmtId="0" fontId="3" fillId="8" borderId="9" xfId="0" applyFont="1" applyFill="1" applyBorder="1" applyAlignment="1">
      <alignment horizontal="center"/>
    </xf>
    <xf numFmtId="0" fontId="3" fillId="8" borderId="15" xfId="0" applyFont="1" applyFill="1" applyBorder="1" applyAlignment="1">
      <alignment wrapText="1"/>
    </xf>
    <xf numFmtId="0" fontId="3" fillId="15" borderId="9" xfId="0" applyFont="1" applyFill="1" applyBorder="1" applyAlignment="1">
      <alignment horizontal="center"/>
    </xf>
    <xf numFmtId="0" fontId="3" fillId="15" borderId="15" xfId="0" applyFont="1" applyFill="1" applyBorder="1" applyAlignment="1">
      <alignment wrapText="1"/>
    </xf>
    <xf numFmtId="0" fontId="3" fillId="15" borderId="19" xfId="0" applyFont="1" applyFill="1" applyBorder="1" applyAlignment="1">
      <alignment wrapText="1"/>
    </xf>
    <xf numFmtId="0" fontId="3" fillId="15" borderId="21" xfId="0" applyFont="1" applyFill="1" applyBorder="1" applyAlignment="1">
      <alignment horizontal="center"/>
    </xf>
    <xf numFmtId="0" fontId="3" fillId="16" borderId="5" xfId="0" applyFont="1" applyFill="1" applyBorder="1" applyAlignment="1">
      <alignment horizontal="center" vertical="center"/>
    </xf>
    <xf numFmtId="0" fontId="3" fillId="16" borderId="8" xfId="0" applyFont="1" applyFill="1" applyBorder="1" applyAlignment="1">
      <alignment horizontal="left" vertical="center" wrapText="1"/>
    </xf>
    <xf numFmtId="0" fontId="3" fillId="16" borderId="8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center"/>
    </xf>
    <xf numFmtId="0" fontId="3" fillId="8" borderId="13" xfId="0" applyFont="1" applyFill="1" applyBorder="1" applyAlignment="1">
      <alignment wrapText="1"/>
    </xf>
    <xf numFmtId="0" fontId="3" fillId="17" borderId="24" xfId="0" applyFont="1" applyFill="1" applyBorder="1" applyAlignment="1">
      <alignment horizontal="center" vertical="center"/>
    </xf>
    <xf numFmtId="0" fontId="3" fillId="17" borderId="23" xfId="0" applyFont="1" applyFill="1" applyBorder="1" applyAlignment="1">
      <alignment horizontal="left" vertical="center"/>
    </xf>
    <xf numFmtId="0" fontId="3" fillId="17" borderId="9" xfId="0" applyFont="1" applyFill="1" applyBorder="1" applyAlignment="1">
      <alignment horizontal="center" vertical="center"/>
    </xf>
    <xf numFmtId="0" fontId="3" fillId="17" borderId="15" xfId="0" applyFont="1" applyFill="1" applyBorder="1" applyAlignment="1">
      <alignment horizontal="left" vertical="center"/>
    </xf>
    <xf numFmtId="0" fontId="3" fillId="17" borderId="3" xfId="0" applyFont="1" applyFill="1" applyBorder="1" applyAlignment="1">
      <alignment horizontal="center" vertical="center"/>
    </xf>
    <xf numFmtId="0" fontId="3" fillId="17" borderId="13" xfId="0" applyFont="1" applyFill="1" applyBorder="1" applyAlignment="1">
      <alignment horizontal="left" vertical="center"/>
    </xf>
    <xf numFmtId="0" fontId="9" fillId="11" borderId="18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3" fillId="18" borderId="17" xfId="0" applyFont="1" applyFill="1" applyBorder="1" applyAlignment="1">
      <alignment horizontal="center"/>
    </xf>
    <xf numFmtId="0" fontId="3" fillId="18" borderId="15" xfId="0" applyFont="1" applyFill="1" applyBorder="1" applyAlignment="1">
      <alignment horizontal="center"/>
    </xf>
    <xf numFmtId="0" fontId="3" fillId="18" borderId="16" xfId="0" applyFont="1" applyFill="1" applyBorder="1" applyAlignment="1">
      <alignment horizontal="center"/>
    </xf>
    <xf numFmtId="0" fontId="3" fillId="18" borderId="17" xfId="0" applyFont="1" applyFill="1" applyBorder="1" applyAlignment="1">
      <alignment wrapText="1"/>
    </xf>
    <xf numFmtId="0" fontId="3" fillId="18" borderId="15" xfId="0" applyFont="1" applyFill="1" applyBorder="1" applyAlignment="1">
      <alignment wrapText="1"/>
    </xf>
    <xf numFmtId="0" fontId="3" fillId="18" borderId="16" xfId="0" applyFont="1" applyFill="1" applyBorder="1" applyAlignment="1">
      <alignment wrapText="1"/>
    </xf>
    <xf numFmtId="0" fontId="9" fillId="11" borderId="13" xfId="0" applyFont="1" applyFill="1" applyBorder="1" applyAlignment="1">
      <alignment horizontal="center" vertical="center" wrapText="1"/>
    </xf>
    <xf numFmtId="4" fontId="4" fillId="12" borderId="5" xfId="0" applyNumberFormat="1" applyFont="1" applyFill="1" applyBorder="1" applyAlignment="1">
      <alignment horizontal="center"/>
    </xf>
    <xf numFmtId="4" fontId="3" fillId="2" borderId="22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4" fontId="4" fillId="12" borderId="7" xfId="0" applyNumberFormat="1" applyFont="1" applyFill="1" applyBorder="1" applyAlignment="1">
      <alignment horizontal="center"/>
    </xf>
    <xf numFmtId="4" fontId="3" fillId="2" borderId="14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4" fontId="4" fillId="12" borderId="11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4" fillId="5" borderId="5" xfId="0" applyNumberFormat="1" applyFont="1" applyFill="1" applyBorder="1" applyAlignment="1">
      <alignment horizontal="center"/>
    </xf>
    <xf numFmtId="4" fontId="3" fillId="2" borderId="25" xfId="0" applyNumberFormat="1" applyFont="1" applyFill="1" applyBorder="1" applyAlignment="1">
      <alignment horizontal="center"/>
    </xf>
    <xf numFmtId="4" fontId="3" fillId="2" borderId="26" xfId="0" applyNumberFormat="1" applyFont="1" applyFill="1" applyBorder="1" applyAlignment="1">
      <alignment horizontal="center"/>
    </xf>
    <xf numFmtId="4" fontId="3" fillId="2" borderId="10" xfId="0" applyNumberFormat="1" applyFont="1" applyFill="1" applyBorder="1" applyAlignment="1">
      <alignment horizontal="center"/>
    </xf>
    <xf numFmtId="4" fontId="3" fillId="11" borderId="5" xfId="0" applyNumberFormat="1" applyFont="1" applyFill="1" applyBorder="1" applyAlignment="1">
      <alignment horizontal="center" vertical="center"/>
    </xf>
    <xf numFmtId="0" fontId="0" fillId="19" borderId="1" xfId="0" applyFont="1" applyFill="1" applyBorder="1" applyAlignment="1">
      <alignment wrapText="1"/>
    </xf>
    <xf numFmtId="0" fontId="0" fillId="19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0" borderId="1" xfId="0" applyFont="1" applyFill="1" applyBorder="1" applyAlignment="1">
      <alignment wrapText="1"/>
    </xf>
    <xf numFmtId="0" fontId="6" fillId="10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</cellXfs>
  <cellStyles count="3">
    <cellStyle name="Normální" xfId="0" builtinId="0"/>
    <cellStyle name="normální 2" xfId="1" xr:uid="{00000000-0005-0000-0000-000002000000}"/>
    <cellStyle name="normální 3" xfId="2" xr:uid="{00000000-0005-0000-0000-000003000000}"/>
  </cellStyles>
  <dxfs count="0"/>
  <tableStyles count="0" defaultTableStyle="TableStyleMedium9" defaultPivotStyle="PivotStyleLight16"/>
  <colors>
    <mruColors>
      <color rgb="FF00CCFF"/>
      <color rgb="FF9933FF"/>
      <color rgb="FFD52B2F"/>
      <color rgb="FF6B4723"/>
      <color rgb="FFFFCC00"/>
      <color rgb="FFFFFF66"/>
      <color rgb="FF00FF00"/>
      <color rgb="FFC40000"/>
      <color rgb="FFFF0000"/>
      <color rgb="FF006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G78"/>
  <sheetViews>
    <sheetView tabSelected="1" zoomScale="120" zoomScaleNormal="120" zoomScaleSheetLayoutView="124" workbookViewId="0">
      <selection activeCell="D55" sqref="D55"/>
    </sheetView>
  </sheetViews>
  <sheetFormatPr defaultColWidth="9.140625" defaultRowHeight="15" x14ac:dyDescent="0.25"/>
  <cols>
    <col min="1" max="1" width="11.85546875" style="3" customWidth="1"/>
    <col min="2" max="2" width="71.42578125" style="4" customWidth="1"/>
    <col min="3" max="3" width="25.85546875" style="4" customWidth="1"/>
    <col min="4" max="4" width="71.5703125" style="4" customWidth="1"/>
    <col min="5" max="16384" width="9.140625" style="4"/>
  </cols>
  <sheetData>
    <row r="1" spans="1:4" ht="44.25" customHeight="1" thickBot="1" x14ac:dyDescent="0.3">
      <c r="B1" s="13" t="s">
        <v>77</v>
      </c>
      <c r="C1" s="6"/>
    </row>
    <row r="2" spans="1:4" s="5" customFormat="1" ht="48.75" customHeight="1" thickBot="1" x14ac:dyDescent="0.3">
      <c r="A2" s="34" t="s">
        <v>0</v>
      </c>
      <c r="B2" s="35" t="s">
        <v>1</v>
      </c>
      <c r="C2" s="34" t="s">
        <v>40</v>
      </c>
      <c r="D2" s="76" t="s">
        <v>76</v>
      </c>
    </row>
    <row r="3" spans="1:4" s="5" customFormat="1" ht="18.75" customHeight="1" thickBot="1" x14ac:dyDescent="0.3">
      <c r="A3" s="36" t="s">
        <v>12</v>
      </c>
      <c r="B3" s="37" t="s">
        <v>9</v>
      </c>
      <c r="C3" s="77">
        <v>29750000</v>
      </c>
      <c r="D3" s="90"/>
    </row>
    <row r="4" spans="1:4" ht="15.75" x14ac:dyDescent="0.25">
      <c r="A4" s="62">
        <v>3909</v>
      </c>
      <c r="B4" s="63" t="s">
        <v>11</v>
      </c>
      <c r="C4" s="16">
        <v>29550000</v>
      </c>
      <c r="D4" s="91"/>
    </row>
    <row r="5" spans="1:4" ht="16.5" thickBot="1" x14ac:dyDescent="0.3">
      <c r="A5" s="64">
        <v>31410</v>
      </c>
      <c r="B5" s="65" t="s">
        <v>3</v>
      </c>
      <c r="C5" s="78">
        <v>200000</v>
      </c>
      <c r="D5" s="91"/>
    </row>
    <row r="6" spans="1:4" ht="16.5" thickBot="1" x14ac:dyDescent="0.3">
      <c r="A6" s="36" t="s">
        <v>12</v>
      </c>
      <c r="B6" s="37" t="s">
        <v>36</v>
      </c>
      <c r="C6" s="77">
        <v>5500000</v>
      </c>
      <c r="D6" s="91"/>
    </row>
    <row r="7" spans="1:4" ht="16.5" thickBot="1" x14ac:dyDescent="0.3">
      <c r="A7" s="66">
        <v>0</v>
      </c>
      <c r="B7" s="67" t="s">
        <v>37</v>
      </c>
      <c r="C7" s="79">
        <v>5500000</v>
      </c>
      <c r="D7" s="91"/>
    </row>
    <row r="8" spans="1:4" ht="16.5" customHeight="1" thickBot="1" x14ac:dyDescent="0.3">
      <c r="A8" s="38" t="s">
        <v>12</v>
      </c>
      <c r="B8" s="39" t="s">
        <v>20</v>
      </c>
      <c r="C8" s="77">
        <v>15000000</v>
      </c>
      <c r="D8" s="91"/>
    </row>
    <row r="9" spans="1:4" ht="39.75" customHeight="1" thickBot="1" x14ac:dyDescent="0.3">
      <c r="A9" s="17">
        <v>32412</v>
      </c>
      <c r="B9" s="27" t="s">
        <v>59</v>
      </c>
      <c r="C9" s="16">
        <v>15000000</v>
      </c>
      <c r="D9" s="92" t="s">
        <v>78</v>
      </c>
    </row>
    <row r="10" spans="1:4" ht="16.5" thickBot="1" x14ac:dyDescent="0.3">
      <c r="A10" s="38" t="s">
        <v>12</v>
      </c>
      <c r="B10" s="39" t="s">
        <v>26</v>
      </c>
      <c r="C10" s="80">
        <v>50200000</v>
      </c>
      <c r="D10" s="91"/>
    </row>
    <row r="11" spans="1:4" ht="16.5" thickBot="1" x14ac:dyDescent="0.3">
      <c r="A11" s="45">
        <v>32416</v>
      </c>
      <c r="B11" s="46" t="s">
        <v>55</v>
      </c>
      <c r="C11" s="81">
        <v>3500000</v>
      </c>
      <c r="D11" s="92"/>
    </row>
    <row r="12" spans="1:4" ht="16.5" thickBot="1" x14ac:dyDescent="0.3">
      <c r="A12" s="45">
        <v>32417</v>
      </c>
      <c r="B12" s="46" t="s">
        <v>56</v>
      </c>
      <c r="C12" s="81">
        <v>3700000</v>
      </c>
      <c r="D12" s="92"/>
    </row>
    <row r="13" spans="1:4" ht="16.5" thickBot="1" x14ac:dyDescent="0.3">
      <c r="A13" s="45">
        <v>32418</v>
      </c>
      <c r="B13" s="46" t="s">
        <v>57</v>
      </c>
      <c r="C13" s="81">
        <v>8000000</v>
      </c>
      <c r="D13" s="92"/>
    </row>
    <row r="14" spans="1:4" ht="16.5" thickBot="1" x14ac:dyDescent="0.3">
      <c r="A14" s="45">
        <v>32419</v>
      </c>
      <c r="B14" s="46" t="s">
        <v>58</v>
      </c>
      <c r="C14" s="81">
        <v>35000000</v>
      </c>
      <c r="D14" s="92"/>
    </row>
    <row r="15" spans="1:4" ht="17.25" customHeight="1" thickBot="1" x14ac:dyDescent="0.3">
      <c r="A15" s="38" t="s">
        <v>12</v>
      </c>
      <c r="B15" s="39" t="s">
        <v>21</v>
      </c>
      <c r="C15" s="80">
        <v>72600000</v>
      </c>
      <c r="D15" s="91"/>
    </row>
    <row r="16" spans="1:4" ht="34.5" customHeight="1" thickBot="1" x14ac:dyDescent="0.3">
      <c r="A16" s="57">
        <v>32009</v>
      </c>
      <c r="B16" s="58" t="s">
        <v>29</v>
      </c>
      <c r="C16" s="82">
        <v>0</v>
      </c>
      <c r="D16" s="91"/>
    </row>
    <row r="17" spans="1:4" ht="19.5" customHeight="1" thickBot="1" x14ac:dyDescent="0.3">
      <c r="A17" s="57">
        <v>32106</v>
      </c>
      <c r="B17" s="59" t="s">
        <v>22</v>
      </c>
      <c r="C17" s="82">
        <v>0</v>
      </c>
      <c r="D17" s="91"/>
    </row>
    <row r="18" spans="1:4" ht="19.5" customHeight="1" thickBot="1" x14ac:dyDescent="0.3">
      <c r="A18" s="57">
        <v>32107</v>
      </c>
      <c r="B18" s="59" t="s">
        <v>23</v>
      </c>
      <c r="C18" s="82">
        <v>4500000</v>
      </c>
      <c r="D18" s="93"/>
    </row>
    <row r="19" spans="1:4" ht="19.5" customHeight="1" thickBot="1" x14ac:dyDescent="0.3">
      <c r="A19" s="57">
        <v>32012</v>
      </c>
      <c r="B19" s="59" t="s">
        <v>14</v>
      </c>
      <c r="C19" s="82">
        <v>2600000</v>
      </c>
      <c r="D19" s="93"/>
    </row>
    <row r="20" spans="1:4" ht="75.75" customHeight="1" thickBot="1" x14ac:dyDescent="0.3">
      <c r="A20" s="57">
        <v>32210</v>
      </c>
      <c r="B20" s="59" t="s">
        <v>75</v>
      </c>
      <c r="C20" s="82">
        <v>15000000</v>
      </c>
      <c r="D20" s="93" t="s">
        <v>79</v>
      </c>
    </row>
    <row r="21" spans="1:4" ht="19.5" customHeight="1" thickBot="1" x14ac:dyDescent="0.3">
      <c r="A21" s="57">
        <v>32311</v>
      </c>
      <c r="B21" s="59" t="s">
        <v>38</v>
      </c>
      <c r="C21" s="82">
        <v>0</v>
      </c>
      <c r="D21" s="90"/>
    </row>
    <row r="22" spans="1:4" ht="19.5" customHeight="1" thickBot="1" x14ac:dyDescent="0.3">
      <c r="A22" s="57">
        <v>32312</v>
      </c>
      <c r="B22" s="59" t="s">
        <v>39</v>
      </c>
      <c r="C22" s="82">
        <v>0</v>
      </c>
      <c r="D22" s="90"/>
    </row>
    <row r="23" spans="1:4" ht="46.5" customHeight="1" thickBot="1" x14ac:dyDescent="0.3">
      <c r="A23" s="57">
        <v>32413</v>
      </c>
      <c r="B23" s="59" t="s">
        <v>49</v>
      </c>
      <c r="C23" s="82">
        <v>2500000</v>
      </c>
      <c r="D23" s="93"/>
    </row>
    <row r="24" spans="1:4" ht="33.75" customHeight="1" thickBot="1" x14ac:dyDescent="0.3">
      <c r="A24" s="57">
        <v>32209</v>
      </c>
      <c r="B24" s="59" t="s">
        <v>27</v>
      </c>
      <c r="C24" s="82">
        <v>10000000</v>
      </c>
      <c r="D24" s="93"/>
    </row>
    <row r="25" spans="1:4" ht="37.5" customHeight="1" thickBot="1" x14ac:dyDescent="0.3">
      <c r="A25" s="57">
        <v>32405</v>
      </c>
      <c r="B25" s="59" t="s">
        <v>50</v>
      </c>
      <c r="C25" s="82">
        <v>2500000</v>
      </c>
      <c r="D25" s="93"/>
    </row>
    <row r="26" spans="1:4" ht="56.25" customHeight="1" thickBot="1" x14ac:dyDescent="0.3">
      <c r="A26" s="57">
        <v>32411</v>
      </c>
      <c r="B26" s="59" t="s">
        <v>51</v>
      </c>
      <c r="C26" s="82">
        <v>7500000</v>
      </c>
      <c r="D26" s="93"/>
    </row>
    <row r="27" spans="1:4" ht="46.5" customHeight="1" thickBot="1" x14ac:dyDescent="0.3">
      <c r="A27" s="57">
        <v>32414</v>
      </c>
      <c r="B27" s="59" t="s">
        <v>52</v>
      </c>
      <c r="C27" s="82">
        <v>500000</v>
      </c>
      <c r="D27" s="93"/>
    </row>
    <row r="28" spans="1:4" ht="19.5" customHeight="1" thickBot="1" x14ac:dyDescent="0.3">
      <c r="A28" s="57">
        <v>32433</v>
      </c>
      <c r="B28" s="59" t="s">
        <v>53</v>
      </c>
      <c r="C28" s="82">
        <v>23000000</v>
      </c>
      <c r="D28" s="93" t="s">
        <v>80</v>
      </c>
    </row>
    <row r="29" spans="1:4" ht="48.75" customHeight="1" thickBot="1" x14ac:dyDescent="0.3">
      <c r="A29" s="57">
        <v>32415</v>
      </c>
      <c r="B29" s="59" t="s">
        <v>54</v>
      </c>
      <c r="C29" s="82">
        <v>4500000</v>
      </c>
      <c r="D29" s="93"/>
    </row>
    <row r="30" spans="1:4" ht="20.25" customHeight="1" thickBot="1" x14ac:dyDescent="0.3">
      <c r="A30" s="38" t="s">
        <v>12</v>
      </c>
      <c r="B30" s="40" t="s">
        <v>10</v>
      </c>
      <c r="C30" s="83">
        <f>C31</f>
        <v>2500000</v>
      </c>
      <c r="D30" s="91"/>
    </row>
    <row r="31" spans="1:4" ht="16.5" thickBot="1" x14ac:dyDescent="0.3">
      <c r="A31" s="22">
        <v>31705</v>
      </c>
      <c r="B31" s="23" t="s">
        <v>4</v>
      </c>
      <c r="C31" s="84">
        <v>2500000</v>
      </c>
      <c r="D31" s="91"/>
    </row>
    <row r="32" spans="1:4" ht="32.25" thickBot="1" x14ac:dyDescent="0.3">
      <c r="A32" s="38" t="s">
        <v>12</v>
      </c>
      <c r="B32" s="40" t="s">
        <v>16</v>
      </c>
      <c r="C32" s="83">
        <v>64600000</v>
      </c>
      <c r="D32" s="91"/>
    </row>
    <row r="33" spans="1:7" ht="15.75" x14ac:dyDescent="0.25">
      <c r="A33" s="47">
        <v>32301</v>
      </c>
      <c r="B33" s="48" t="s">
        <v>30</v>
      </c>
      <c r="C33" s="26">
        <v>16000000</v>
      </c>
      <c r="D33" s="92"/>
    </row>
    <row r="34" spans="1:7" ht="15.75" x14ac:dyDescent="0.25">
      <c r="A34" s="49">
        <v>32002</v>
      </c>
      <c r="B34" s="50" t="s">
        <v>34</v>
      </c>
      <c r="C34" s="78">
        <v>16000000</v>
      </c>
      <c r="D34" s="93"/>
      <c r="E34" s="2"/>
      <c r="F34" s="2"/>
      <c r="G34" s="2"/>
    </row>
    <row r="35" spans="1:7" ht="15.75" x14ac:dyDescent="0.25">
      <c r="A35" s="49">
        <v>32011</v>
      </c>
      <c r="B35" s="50" t="s">
        <v>17</v>
      </c>
      <c r="C35" s="44">
        <v>3500000</v>
      </c>
      <c r="D35" s="92"/>
      <c r="E35" s="2"/>
      <c r="F35" s="2"/>
      <c r="G35" s="2"/>
    </row>
    <row r="36" spans="1:7" ht="15.75" x14ac:dyDescent="0.25">
      <c r="A36" s="49">
        <v>32401</v>
      </c>
      <c r="B36" s="50" t="s">
        <v>41</v>
      </c>
      <c r="C36" s="44">
        <v>400000</v>
      </c>
      <c r="D36" s="92"/>
      <c r="E36" s="2"/>
      <c r="F36" s="2"/>
      <c r="G36" s="2"/>
    </row>
    <row r="37" spans="1:7" ht="15.75" x14ac:dyDescent="0.25">
      <c r="A37" s="49">
        <v>32402</v>
      </c>
      <c r="B37" s="50" t="s">
        <v>42</v>
      </c>
      <c r="C37" s="44">
        <v>400000</v>
      </c>
      <c r="D37" s="92"/>
      <c r="E37" s="2"/>
      <c r="F37" s="2"/>
      <c r="G37" s="2"/>
    </row>
    <row r="38" spans="1:7" ht="15.75" x14ac:dyDescent="0.25">
      <c r="A38" s="49">
        <v>32403</v>
      </c>
      <c r="B38" s="50" t="s">
        <v>43</v>
      </c>
      <c r="C38" s="44">
        <v>800000</v>
      </c>
      <c r="D38" s="92"/>
      <c r="E38" s="2"/>
      <c r="F38" s="2"/>
      <c r="G38" s="2"/>
    </row>
    <row r="39" spans="1:7" ht="15.75" x14ac:dyDescent="0.25">
      <c r="A39" s="49">
        <v>32404</v>
      </c>
      <c r="B39" s="50" t="s">
        <v>44</v>
      </c>
      <c r="C39" s="44">
        <v>4200000</v>
      </c>
      <c r="D39" s="92"/>
      <c r="E39" s="2"/>
      <c r="F39" s="2"/>
      <c r="G39" s="2"/>
    </row>
    <row r="40" spans="1:7" ht="15.75" x14ac:dyDescent="0.25">
      <c r="A40" s="49">
        <v>32406</v>
      </c>
      <c r="B40" s="50" t="s">
        <v>45</v>
      </c>
      <c r="C40" s="44">
        <v>11000000</v>
      </c>
      <c r="D40" s="92"/>
      <c r="E40" s="2"/>
      <c r="F40" s="2"/>
      <c r="G40" s="2"/>
    </row>
    <row r="41" spans="1:7" ht="15.75" x14ac:dyDescent="0.25">
      <c r="A41" s="49">
        <v>32407</v>
      </c>
      <c r="B41" s="50" t="s">
        <v>46</v>
      </c>
      <c r="C41" s="44">
        <v>2800000</v>
      </c>
      <c r="D41" s="92"/>
      <c r="E41" s="2"/>
      <c r="F41" s="2"/>
      <c r="G41" s="2"/>
    </row>
    <row r="42" spans="1:7" s="2" customFormat="1" ht="15.75" x14ac:dyDescent="0.25">
      <c r="A42" s="49">
        <v>32408</v>
      </c>
      <c r="B42" s="50" t="s">
        <v>47</v>
      </c>
      <c r="C42" s="7">
        <v>4500000</v>
      </c>
      <c r="D42" s="94"/>
    </row>
    <row r="43" spans="1:7" s="2" customFormat="1" ht="16.5" thickBot="1" x14ac:dyDescent="0.3">
      <c r="A43" s="49">
        <v>32409</v>
      </c>
      <c r="B43" s="50" t="s">
        <v>48</v>
      </c>
      <c r="C43" s="7">
        <v>5000000</v>
      </c>
      <c r="D43" s="92"/>
    </row>
    <row r="44" spans="1:7" s="2" customFormat="1" ht="16.5" thickBot="1" x14ac:dyDescent="0.3">
      <c r="A44" s="41"/>
      <c r="B44" s="42" t="s">
        <v>32</v>
      </c>
      <c r="C44" s="77">
        <v>29500000</v>
      </c>
      <c r="D44" s="91"/>
    </row>
    <row r="45" spans="1:7" s="2" customFormat="1" ht="15.75" x14ac:dyDescent="0.25">
      <c r="A45" s="51">
        <v>32308</v>
      </c>
      <c r="B45" s="52" t="s">
        <v>33</v>
      </c>
      <c r="C45" s="7">
        <v>5300000</v>
      </c>
      <c r="D45" s="92"/>
    </row>
    <row r="46" spans="1:7" s="2" customFormat="1" ht="15.75" x14ac:dyDescent="0.25">
      <c r="A46" s="51">
        <v>32422</v>
      </c>
      <c r="B46" s="52" t="s">
        <v>62</v>
      </c>
      <c r="C46" s="7">
        <v>8200000</v>
      </c>
      <c r="D46" s="92"/>
    </row>
    <row r="47" spans="1:7" s="2" customFormat="1" ht="30.75" thickBot="1" x14ac:dyDescent="0.3">
      <c r="A47" s="60">
        <v>32423</v>
      </c>
      <c r="B47" s="61" t="s">
        <v>63</v>
      </c>
      <c r="C47" s="25">
        <v>16000000</v>
      </c>
      <c r="D47" s="92" t="s">
        <v>81</v>
      </c>
    </row>
    <row r="48" spans="1:7" s="2" customFormat="1" ht="16.5" thickBot="1" x14ac:dyDescent="0.3">
      <c r="A48" s="10" t="s">
        <v>12</v>
      </c>
      <c r="B48" s="11" t="s">
        <v>18</v>
      </c>
      <c r="C48" s="85">
        <v>9900000</v>
      </c>
      <c r="D48" s="91"/>
    </row>
    <row r="49" spans="1:4" s="2" customFormat="1" ht="19.5" customHeight="1" x14ac:dyDescent="0.25">
      <c r="A49" s="31">
        <v>32005</v>
      </c>
      <c r="B49" s="32" t="s">
        <v>19</v>
      </c>
      <c r="C49" s="33">
        <v>900000</v>
      </c>
      <c r="D49" s="92"/>
    </row>
    <row r="50" spans="1:4" s="2" customFormat="1" ht="19.5" customHeight="1" thickBot="1" x14ac:dyDescent="0.3">
      <c r="A50" s="28">
        <v>32305</v>
      </c>
      <c r="B50" s="29" t="s">
        <v>35</v>
      </c>
      <c r="C50" s="30">
        <v>9000000</v>
      </c>
      <c r="D50" s="92"/>
    </row>
    <row r="51" spans="1:4" s="2" customFormat="1" ht="16.5" thickBot="1" x14ac:dyDescent="0.3">
      <c r="A51" s="43" t="s">
        <v>12</v>
      </c>
      <c r="B51" s="42" t="s">
        <v>24</v>
      </c>
      <c r="C51" s="77">
        <v>81500000</v>
      </c>
      <c r="D51" s="91"/>
    </row>
    <row r="52" spans="1:4" s="2" customFormat="1" ht="15.75" x14ac:dyDescent="0.25">
      <c r="A52" s="18">
        <v>1623</v>
      </c>
      <c r="B52" s="19" t="s">
        <v>8</v>
      </c>
      <c r="C52" s="78">
        <v>1000000</v>
      </c>
      <c r="D52" s="91"/>
    </row>
    <row r="53" spans="1:4" s="2" customFormat="1" ht="15.75" x14ac:dyDescent="0.25">
      <c r="A53" s="18">
        <v>1624</v>
      </c>
      <c r="B53" s="19" t="s">
        <v>7</v>
      </c>
      <c r="C53" s="78">
        <v>4000000</v>
      </c>
      <c r="D53" s="91"/>
    </row>
    <row r="54" spans="1:4" s="2" customFormat="1" ht="30" x14ac:dyDescent="0.25">
      <c r="A54" s="20">
        <v>32004</v>
      </c>
      <c r="B54" s="21" t="s">
        <v>28</v>
      </c>
      <c r="C54" s="78">
        <v>65000000</v>
      </c>
      <c r="D54" s="92" t="s">
        <v>82</v>
      </c>
    </row>
    <row r="55" spans="1:4" s="2" customFormat="1" ht="15.75" x14ac:dyDescent="0.25">
      <c r="A55" s="20">
        <v>32309</v>
      </c>
      <c r="B55" s="21" t="s">
        <v>31</v>
      </c>
      <c r="C55" s="78">
        <v>3000000</v>
      </c>
      <c r="D55" s="92"/>
    </row>
    <row r="56" spans="1:4" s="2" customFormat="1" ht="15.75" x14ac:dyDescent="0.25">
      <c r="A56" s="20">
        <v>32420</v>
      </c>
      <c r="B56" s="21" t="s">
        <v>60</v>
      </c>
      <c r="C56" s="7">
        <v>2500000</v>
      </c>
      <c r="D56" s="92"/>
    </row>
    <row r="57" spans="1:4" s="2" customFormat="1" ht="16.5" thickBot="1" x14ac:dyDescent="0.3">
      <c r="A57" s="20">
        <v>32421</v>
      </c>
      <c r="B57" s="24" t="s">
        <v>61</v>
      </c>
      <c r="C57" s="79">
        <v>6000000</v>
      </c>
      <c r="D57" s="92"/>
    </row>
    <row r="58" spans="1:4" s="2" customFormat="1" ht="16.5" thickBot="1" x14ac:dyDescent="0.3">
      <c r="A58" s="43" t="s">
        <v>74</v>
      </c>
      <c r="B58" s="42" t="s">
        <v>25</v>
      </c>
      <c r="C58" s="77">
        <v>22500000</v>
      </c>
      <c r="D58" s="91"/>
    </row>
    <row r="59" spans="1:4" s="2" customFormat="1" ht="31.5" x14ac:dyDescent="0.25">
      <c r="A59" s="53">
        <v>1514</v>
      </c>
      <c r="B59" s="54" t="s">
        <v>5</v>
      </c>
      <c r="C59" s="78">
        <v>6000000</v>
      </c>
      <c r="D59" s="92"/>
    </row>
    <row r="60" spans="1:4" s="2" customFormat="1" ht="15.75" x14ac:dyDescent="0.25">
      <c r="A60" s="53">
        <v>31833</v>
      </c>
      <c r="B60" s="54" t="s">
        <v>13</v>
      </c>
      <c r="C60" s="44">
        <v>1500000</v>
      </c>
      <c r="D60" s="92"/>
    </row>
    <row r="61" spans="1:4" s="2" customFormat="1" ht="16.5" thickBot="1" x14ac:dyDescent="0.3">
      <c r="A61" s="56">
        <v>1511</v>
      </c>
      <c r="B61" s="55" t="s">
        <v>6</v>
      </c>
      <c r="C61" s="86">
        <v>15000000</v>
      </c>
      <c r="D61" s="92"/>
    </row>
    <row r="62" spans="1:4" s="2" customFormat="1" ht="16.5" thickBot="1" x14ac:dyDescent="0.3">
      <c r="A62" s="43" t="s">
        <v>74</v>
      </c>
      <c r="B62" s="42" t="s">
        <v>73</v>
      </c>
      <c r="C62" s="77">
        <v>4450000</v>
      </c>
      <c r="D62" s="91"/>
    </row>
    <row r="63" spans="1:4" s="2" customFormat="1" ht="15.75" x14ac:dyDescent="0.25">
      <c r="A63" s="70">
        <v>32424</v>
      </c>
      <c r="B63" s="73" t="s">
        <v>64</v>
      </c>
      <c r="C63" s="87">
        <v>600000</v>
      </c>
      <c r="D63" s="92"/>
    </row>
    <row r="64" spans="1:4" s="2" customFormat="1" ht="15.75" x14ac:dyDescent="0.25">
      <c r="A64" s="71">
        <v>32425</v>
      </c>
      <c r="B64" s="74" t="s">
        <v>65</v>
      </c>
      <c r="C64" s="9">
        <v>600000</v>
      </c>
      <c r="D64" s="92"/>
    </row>
    <row r="65" spans="1:4" s="2" customFormat="1" ht="15.75" x14ac:dyDescent="0.25">
      <c r="A65" s="71">
        <v>32426</v>
      </c>
      <c r="B65" s="74" t="s">
        <v>66</v>
      </c>
      <c r="C65" s="8">
        <v>400000</v>
      </c>
      <c r="D65" s="92"/>
    </row>
    <row r="66" spans="1:4" s="2" customFormat="1" ht="15.75" x14ac:dyDescent="0.25">
      <c r="A66" s="71">
        <v>32427</v>
      </c>
      <c r="B66" s="74" t="s">
        <v>67</v>
      </c>
      <c r="C66" s="8">
        <v>600000</v>
      </c>
      <c r="D66" s="92"/>
    </row>
    <row r="67" spans="1:4" s="2" customFormat="1" ht="15.75" x14ac:dyDescent="0.25">
      <c r="A67" s="71">
        <v>32428</v>
      </c>
      <c r="B67" s="74" t="s">
        <v>68</v>
      </c>
      <c r="C67" s="8">
        <v>400000</v>
      </c>
      <c r="D67" s="92"/>
    </row>
    <row r="68" spans="1:4" s="2" customFormat="1" ht="15.75" x14ac:dyDescent="0.25">
      <c r="A68" s="71">
        <v>32429</v>
      </c>
      <c r="B68" s="74" t="s">
        <v>69</v>
      </c>
      <c r="C68" s="8">
        <v>600000</v>
      </c>
      <c r="D68" s="92"/>
    </row>
    <row r="69" spans="1:4" s="2" customFormat="1" ht="15.75" x14ac:dyDescent="0.25">
      <c r="A69" s="71">
        <v>32430</v>
      </c>
      <c r="B69" s="74" t="s">
        <v>72</v>
      </c>
      <c r="C69" s="8">
        <v>600000</v>
      </c>
      <c r="D69" s="92"/>
    </row>
    <row r="70" spans="1:4" s="2" customFormat="1" ht="15.75" x14ac:dyDescent="0.25">
      <c r="A70" s="71">
        <v>32431</v>
      </c>
      <c r="B70" s="74" t="s">
        <v>70</v>
      </c>
      <c r="C70" s="8">
        <v>50000</v>
      </c>
      <c r="D70" s="92"/>
    </row>
    <row r="71" spans="1:4" s="2" customFormat="1" ht="16.5" thickBot="1" x14ac:dyDescent="0.3">
      <c r="A71" s="72">
        <v>32432</v>
      </c>
      <c r="B71" s="75" t="s">
        <v>71</v>
      </c>
      <c r="C71" s="88">
        <v>600000</v>
      </c>
      <c r="D71" s="92"/>
    </row>
    <row r="72" spans="1:4" ht="27.75" customHeight="1" thickBot="1" x14ac:dyDescent="0.3">
      <c r="A72" s="68"/>
      <c r="B72" s="69" t="s">
        <v>2</v>
      </c>
      <c r="C72" s="89">
        <f>SUM(C4:C5,C7,C9,C11:C14,C16:C29,C31,C33:C43,C45:C47,C49:C50,C52:C57,C59:C61,C63:C71)</f>
        <v>388000000</v>
      </c>
      <c r="D72" s="95"/>
    </row>
    <row r="73" spans="1:4" x14ac:dyDescent="0.25">
      <c r="B73" s="14" t="s">
        <v>15</v>
      </c>
      <c r="C73" s="15">
        <f>SUM(C3,C6,C8,C10,C15,C30,C32,C44,C48,C51,C58,C62)</f>
        <v>388000000</v>
      </c>
      <c r="D73" s="95"/>
    </row>
    <row r="74" spans="1:4" ht="15.75" x14ac:dyDescent="0.25">
      <c r="B74" s="12"/>
      <c r="C74" s="1"/>
    </row>
    <row r="75" spans="1:4" x14ac:dyDescent="0.25">
      <c r="B75" s="2"/>
      <c r="C75" s="1"/>
    </row>
    <row r="76" spans="1:4" x14ac:dyDescent="0.25">
      <c r="B76" s="2"/>
      <c r="C76" s="1"/>
    </row>
    <row r="78" spans="1:4" x14ac:dyDescent="0.25">
      <c r="C78" s="1"/>
    </row>
  </sheetData>
  <mergeCells count="1">
    <mergeCell ref="D72:D73"/>
  </mergeCells>
  <pageMargins left="0.43307086614173229" right="0.31496062992125984" top="0.15748031496062992" bottom="0.15748031496062992" header="0.23622047244094491" footer="0.15748031496062992"/>
  <pageSetup paperSize="8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Celkem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Tröglová Jana</dc:creator>
  <cp:lastModifiedBy>Tröglová Jana</cp:lastModifiedBy>
  <cp:lastPrinted>2023-01-10T12:18:05Z</cp:lastPrinted>
  <dcterms:created xsi:type="dcterms:W3CDTF">2019-10-11T12:56:06Z</dcterms:created>
  <dcterms:modified xsi:type="dcterms:W3CDTF">2024-01-15T10:04:26Z</dcterms:modified>
</cp:coreProperties>
</file>