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B25" i="1" l="1"/>
  <c r="B16" i="1"/>
  <c r="B13" i="1"/>
  <c r="B4" i="1"/>
  <c r="B31" i="1" l="1"/>
</calcChain>
</file>

<file path=xl/sharedStrings.xml><?xml version="1.0" encoding="utf-8"?>
<sst xmlns="http://schemas.openxmlformats.org/spreadsheetml/2006/main" count="93" uniqueCount="64">
  <si>
    <t>Akce/zdroj</t>
  </si>
  <si>
    <t>Náklady</t>
  </si>
  <si>
    <t>Stav</t>
  </si>
  <si>
    <t>IPRM "SÍDLIŠTĚ MÍSTO PRO ŽIVOT"</t>
  </si>
  <si>
    <t xml:space="preserve">Prostranství KASS I. Etapa </t>
  </si>
  <si>
    <t>Revitalizace sídliště Březenecká, Kamenná, Zahradní 2012-II. Etapa hřiště</t>
  </si>
  <si>
    <t>Revitalizace sídliště Březenecká, Kamenná, Písečná - 2013 III. Etapa</t>
  </si>
  <si>
    <t>v realizaci</t>
  </si>
  <si>
    <t>Revitalizace veřejného prostranství opěrné zdi, sportoviště Zahradní</t>
  </si>
  <si>
    <t>Zvyšování bezpečnosti, rozšíření MKDS v Chomutově</t>
  </si>
  <si>
    <t>Revitalizace VP Kamenný vrch - street workout - sportoviště pro cvičení</t>
  </si>
  <si>
    <t>OSTATNÍ    IOP</t>
  </si>
  <si>
    <t>E-government 09</t>
  </si>
  <si>
    <t>v realizaci, dokončení 10/2014</t>
  </si>
  <si>
    <t>OPŽP - Operační program životního prostředí</t>
  </si>
  <si>
    <t>Obnova zeleně v CV - Městský park</t>
  </si>
  <si>
    <t>příprava VŘ</t>
  </si>
  <si>
    <t>Obnova zeleně v CV - Park T.G. Masaryka a Benešovo náměstí</t>
  </si>
  <si>
    <t xml:space="preserve">Zateplení MŠ Pohádka Chomutov </t>
  </si>
  <si>
    <t>Zahrada v přírodním stylu aneb V TRÁVĚ, V LISTÍ - MŠ Úsměv</t>
  </si>
  <si>
    <t xml:space="preserve">Rekultivace městské skládky </t>
  </si>
  <si>
    <t>Energetická opatření ZŠ Písečná</t>
  </si>
  <si>
    <t>Energetická opatření ZŠ Březenecká</t>
  </si>
  <si>
    <t>Energetická opatření ZŠ 17. listopadu</t>
  </si>
  <si>
    <t>DALŠÍ PROJEKTY</t>
  </si>
  <si>
    <t>ČEZ - hřiště, rozvoj regionu, zeleň</t>
  </si>
  <si>
    <t>Rekonstrukce havarijního stavu páteřního vodovodního řadu - KJ</t>
  </si>
  <si>
    <t>Výsadba zeleně - nadace</t>
  </si>
  <si>
    <t xml:space="preserve">Kulturní památky </t>
  </si>
  <si>
    <t>Ošetřovna kasárna - zateplení - vnitřní prostory dokončení akce 2013</t>
  </si>
  <si>
    <t>v realizaci, dokončení akce z 2013</t>
  </si>
  <si>
    <t>příprava záměru (ORIaMM)</t>
  </si>
  <si>
    <t>vyhlášení VŘ</t>
  </si>
  <si>
    <t>plán realizace</t>
  </si>
  <si>
    <t>zaregistrována ŽoD,finalizována DPS,příprava VŘ</t>
  </si>
  <si>
    <t>Revitalizace okolí KASS na sídlišti Zahradní, CV- II.etapa/IOP</t>
  </si>
  <si>
    <t>Revitalizace okolí KASS na sídlišti Zahradní, CV- II.etapa/demolice</t>
  </si>
  <si>
    <t>demoliční výměr v řešení, zpracovává se PD, příprava VŘ</t>
  </si>
  <si>
    <t>09-11/2014</t>
  </si>
  <si>
    <t>x</t>
  </si>
  <si>
    <t>01-05/2014</t>
  </si>
  <si>
    <t>příprava VŘ a ŽoD</t>
  </si>
  <si>
    <t>08-10/2014</t>
  </si>
  <si>
    <t>02-09/2015</t>
  </si>
  <si>
    <t>do 10/2014</t>
  </si>
  <si>
    <t>03-09/2014</t>
  </si>
  <si>
    <t>probíhá VŘ</t>
  </si>
  <si>
    <t>09/2014-05/2015</t>
  </si>
  <si>
    <t>09/2014-04/2015</t>
  </si>
  <si>
    <t>11/2014-06/2015</t>
  </si>
  <si>
    <t>ČEZ - hřiště Čechovka - příprava ŽoD</t>
  </si>
  <si>
    <t>neschválená ŽoD</t>
  </si>
  <si>
    <t>Konsolidace HW a SW - Výzva 22</t>
  </si>
  <si>
    <t>11/2014-05/2015</t>
  </si>
  <si>
    <t>08/2014-06/2015</t>
  </si>
  <si>
    <t>04 - 06/2014</t>
  </si>
  <si>
    <t>08-11/2014</t>
  </si>
  <si>
    <t>?</t>
  </si>
  <si>
    <t>do 05/2014</t>
  </si>
  <si>
    <t>do 06/2014</t>
  </si>
  <si>
    <t>zadáno zpracování DPS, příprava VŘ a ŽoD bude registrována do 30.5.2014</t>
  </si>
  <si>
    <t>zpracována DPS, příprava VŘ a ŽoD již zaregistrována</t>
  </si>
  <si>
    <t>příprava ŽoD, registrace do 30.6.2014</t>
  </si>
  <si>
    <r>
      <t>PŘEHLED INVESTIČNÍCH AKCÍ PROJEKTŮ NA ÚSEKU DOTACÍ A STRATEGIE ROZVOJE MĚSTA (</t>
    </r>
    <r>
      <rPr>
        <b/>
        <sz val="11"/>
        <color rgb="FFFF0000"/>
        <rFont val="Calibri"/>
        <family val="2"/>
        <charset val="238"/>
        <scheme val="minor"/>
      </rPr>
      <t>přehled obsahuje pouze investiční projekty</t>
    </r>
    <r>
      <rPr>
        <b/>
        <sz val="11"/>
        <color rgb="FF0070C0"/>
        <rFont val="Calibri"/>
        <family val="2"/>
        <charset val="238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</si>
</sst>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&quot; &quot;[$Kč]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rgb="FF000000"/>
      <name val="Arial CE"/>
      <charset val="238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B8CCE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C5BE97"/>
      </patternFill>
    </fill>
    <fill>
      <patternFill patternType="solid">
        <fgColor theme="0"/>
        <bgColor rgb="FFCCC0DA"/>
      </patternFill>
    </fill>
    <fill>
      <patternFill patternType="solid">
        <fgColor rgb="FFFFFF00"/>
        <bgColor rgb="FFFFFF99"/>
      </patternFill>
    </fill>
    <fill>
      <patternFill patternType="solid">
        <fgColor theme="0"/>
        <bgColor rgb="FFFFFFFF"/>
      </patternFill>
    </fill>
    <fill>
      <patternFill patternType="solid">
        <fgColor theme="9" tint="0.39997558519241921"/>
        <bgColor rgb="FFC5BE97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45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2" fillId="4" borderId="3" xfId="1" applyFont="1" applyFill="1" applyBorder="1" applyAlignment="1" applyProtection="1">
      <alignment horizontal="left" wrapText="1"/>
    </xf>
    <xf numFmtId="4" fontId="0" fillId="5" borderId="3" xfId="0" applyNumberFormat="1" applyFont="1" applyFill="1" applyBorder="1" applyAlignment="1">
      <alignment horizontal="center" wrapText="1"/>
    </xf>
    <xf numFmtId="0" fontId="5" fillId="6" borderId="3" xfId="1" applyFont="1" applyFill="1" applyBorder="1" applyAlignment="1" applyProtection="1"/>
    <xf numFmtId="4" fontId="6" fillId="3" borderId="3" xfId="0" applyNumberFormat="1" applyFont="1" applyFill="1" applyBorder="1" applyAlignment="1">
      <alignment horizontal="center"/>
    </xf>
    <xf numFmtId="0" fontId="5" fillId="6" borderId="3" xfId="1" applyFont="1" applyFill="1" applyBorder="1" applyAlignment="1" applyProtection="1">
      <alignment wrapText="1"/>
    </xf>
    <xf numFmtId="0" fontId="5" fillId="7" borderId="3" xfId="1" applyFont="1" applyFill="1" applyBorder="1" applyAlignment="1" applyProtection="1"/>
    <xf numFmtId="0" fontId="2" fillId="8" borderId="3" xfId="1" applyFont="1" applyFill="1" applyBorder="1" applyAlignment="1" applyProtection="1"/>
    <xf numFmtId="4" fontId="6" fillId="5" borderId="3" xfId="0" applyNumberFormat="1" applyFont="1" applyFill="1" applyBorder="1" applyAlignment="1">
      <alignment horizontal="center"/>
    </xf>
    <xf numFmtId="0" fontId="8" fillId="3" borderId="3" xfId="1" applyFont="1" applyFill="1" applyBorder="1" applyAlignment="1" applyProtection="1"/>
    <xf numFmtId="0" fontId="8" fillId="9" borderId="3" xfId="0" applyFont="1" applyFill="1" applyBorder="1" applyAlignment="1"/>
    <xf numFmtId="0" fontId="8" fillId="9" borderId="3" xfId="0" applyFont="1" applyFill="1" applyBorder="1" applyAlignment="1">
      <alignment wrapText="1"/>
    </xf>
    <xf numFmtId="0" fontId="2" fillId="8" borderId="3" xfId="0" applyFont="1" applyFill="1" applyBorder="1"/>
    <xf numFmtId="0" fontId="8" fillId="9" borderId="3" xfId="0" applyFont="1" applyFill="1" applyBorder="1"/>
    <xf numFmtId="0" fontId="8" fillId="9" borderId="3" xfId="1" applyFont="1" applyFill="1" applyBorder="1" applyAlignment="1" applyProtection="1">
      <alignment wrapText="1"/>
    </xf>
    <xf numFmtId="0" fontId="8" fillId="3" borderId="3" xfId="0" applyFont="1" applyFill="1" applyBorder="1"/>
    <xf numFmtId="0" fontId="8" fillId="9" borderId="3" xfId="1" applyFont="1" applyFill="1" applyBorder="1" applyAlignment="1" applyProtection="1"/>
    <xf numFmtId="0" fontId="0" fillId="0" borderId="0" xfId="0" applyFont="1"/>
    <xf numFmtId="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9" fillId="0" borderId="0" xfId="0" applyFont="1"/>
    <xf numFmtId="0" fontId="0" fillId="5" borderId="3" xfId="0" applyFill="1" applyBorder="1" applyAlignment="1">
      <alignment horizontal="center"/>
    </xf>
    <xf numFmtId="49" fontId="0" fillId="5" borderId="3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3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5" fillId="10" borderId="3" xfId="1" applyFont="1" applyFill="1" applyBorder="1" applyAlignment="1" applyProtection="1"/>
    <xf numFmtId="4" fontId="6" fillId="11" borderId="3" xfId="0" applyNumberFormat="1" applyFont="1" applyFill="1" applyBorder="1" applyAlignment="1">
      <alignment horizontal="center"/>
    </xf>
    <xf numFmtId="14" fontId="0" fillId="11" borderId="3" xfId="0" applyNumberFormat="1" applyFill="1" applyBorder="1" applyAlignment="1">
      <alignment horizontal="center"/>
    </xf>
    <xf numFmtId="49" fontId="0" fillId="11" borderId="3" xfId="0" applyNumberFormat="1" applyFill="1" applyBorder="1" applyAlignment="1">
      <alignment horizontal="center"/>
    </xf>
    <xf numFmtId="0" fontId="0" fillId="3" borderId="0" xfId="0" applyFill="1"/>
    <xf numFmtId="0" fontId="0" fillId="0" borderId="0" xfId="0" applyAlignment="1">
      <alignment wrapText="1"/>
    </xf>
    <xf numFmtId="0" fontId="3" fillId="3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wrapText="1"/>
    </xf>
    <xf numFmtId="0" fontId="7" fillId="3" borderId="3" xfId="0" applyFont="1" applyFill="1" applyBorder="1" applyAlignment="1">
      <alignment wrapText="1"/>
    </xf>
    <xf numFmtId="0" fontId="7" fillId="11" borderId="3" xfId="0" applyFont="1" applyFill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5" borderId="3" xfId="0" applyFont="1" applyFill="1" applyBorder="1" applyAlignment="1">
      <alignment wrapText="1"/>
    </xf>
    <xf numFmtId="0" fontId="10" fillId="3" borderId="3" xfId="0" applyFont="1" applyFill="1" applyBorder="1" applyAlignment="1">
      <alignment wrapText="1"/>
    </xf>
    <xf numFmtId="0" fontId="7" fillId="0" borderId="3" xfId="0" applyFont="1" applyFill="1" applyBorder="1" applyAlignment="1">
      <alignment wrapText="1"/>
    </xf>
    <xf numFmtId="0" fontId="4" fillId="0" borderId="0" xfId="0" applyFont="1" applyAlignment="1">
      <alignment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tabSelected="1" workbookViewId="0">
      <selection activeCell="A9" sqref="A9"/>
    </sheetView>
  </sheetViews>
  <sheetFormatPr defaultRowHeight="15" x14ac:dyDescent="0.25"/>
  <cols>
    <col min="1" max="1" width="66.5703125" customWidth="1"/>
    <col min="2" max="2" width="16.28515625" customWidth="1"/>
    <col min="3" max="3" width="48.5703125" style="35" customWidth="1"/>
    <col min="4" max="4" width="19.28515625" style="27" customWidth="1"/>
    <col min="5" max="5" width="16" style="25" customWidth="1"/>
    <col min="6" max="6" width="9.140625" style="34"/>
  </cols>
  <sheetData>
    <row r="1" spans="1:5" x14ac:dyDescent="0.25">
      <c r="A1" s="22" t="s">
        <v>63</v>
      </c>
    </row>
    <row r="3" spans="1:5" ht="15.75" x14ac:dyDescent="0.25">
      <c r="A3" s="1" t="s">
        <v>0</v>
      </c>
      <c r="B3" s="2" t="s">
        <v>1</v>
      </c>
      <c r="C3" s="36" t="s">
        <v>2</v>
      </c>
    </row>
    <row r="4" spans="1:5" ht="15.75" x14ac:dyDescent="0.25">
      <c r="A4" s="3" t="s">
        <v>3</v>
      </c>
      <c r="B4" s="4">
        <f>SUM(B5:B12)</f>
        <v>113660000</v>
      </c>
      <c r="C4" s="37"/>
      <c r="D4" s="23" t="s">
        <v>32</v>
      </c>
      <c r="E4" s="24" t="s">
        <v>33</v>
      </c>
    </row>
    <row r="5" spans="1:5" x14ac:dyDescent="0.25">
      <c r="A5" s="5" t="s">
        <v>4</v>
      </c>
      <c r="B5" s="6">
        <v>25000000</v>
      </c>
      <c r="C5" s="38" t="s">
        <v>34</v>
      </c>
      <c r="D5" s="29">
        <v>41774</v>
      </c>
      <c r="E5" s="26" t="s">
        <v>54</v>
      </c>
    </row>
    <row r="6" spans="1:5" x14ac:dyDescent="0.25">
      <c r="A6" s="5" t="s">
        <v>35</v>
      </c>
      <c r="B6" s="6">
        <v>50000000</v>
      </c>
      <c r="C6" s="38" t="s">
        <v>41</v>
      </c>
      <c r="D6" s="29">
        <v>41912</v>
      </c>
      <c r="E6" s="26" t="s">
        <v>43</v>
      </c>
    </row>
    <row r="7" spans="1:5" x14ac:dyDescent="0.25">
      <c r="A7" s="30" t="s">
        <v>36</v>
      </c>
      <c r="B7" s="31">
        <v>8500000</v>
      </c>
      <c r="C7" s="39" t="s">
        <v>37</v>
      </c>
      <c r="D7" s="32">
        <v>41805</v>
      </c>
      <c r="E7" s="33" t="s">
        <v>38</v>
      </c>
    </row>
    <row r="8" spans="1:5" x14ac:dyDescent="0.25">
      <c r="A8" s="7" t="s">
        <v>5</v>
      </c>
      <c r="B8" s="6">
        <v>6660000</v>
      </c>
      <c r="C8" s="40" t="s">
        <v>7</v>
      </c>
      <c r="D8" s="28" t="s">
        <v>39</v>
      </c>
      <c r="E8" s="26" t="s">
        <v>55</v>
      </c>
    </row>
    <row r="9" spans="1:5" x14ac:dyDescent="0.25">
      <c r="A9" s="8" t="s">
        <v>6</v>
      </c>
      <c r="B9" s="6">
        <v>10500000</v>
      </c>
      <c r="C9" s="40" t="s">
        <v>7</v>
      </c>
      <c r="D9" s="28" t="s">
        <v>39</v>
      </c>
      <c r="E9" s="26" t="s">
        <v>40</v>
      </c>
    </row>
    <row r="10" spans="1:5" ht="26.25" x14ac:dyDescent="0.25">
      <c r="A10" s="8" t="s">
        <v>8</v>
      </c>
      <c r="B10" s="6">
        <v>6500000</v>
      </c>
      <c r="C10" s="38" t="s">
        <v>60</v>
      </c>
      <c r="D10" s="29">
        <v>41805</v>
      </c>
      <c r="E10" s="26" t="s">
        <v>48</v>
      </c>
    </row>
    <row r="11" spans="1:5" x14ac:dyDescent="0.25">
      <c r="A11" s="8" t="s">
        <v>9</v>
      </c>
      <c r="B11" s="6">
        <v>4500000</v>
      </c>
      <c r="C11" s="38" t="s">
        <v>61</v>
      </c>
      <c r="D11" s="29">
        <v>41774</v>
      </c>
      <c r="E11" s="26" t="s">
        <v>56</v>
      </c>
    </row>
    <row r="12" spans="1:5" ht="26.25" x14ac:dyDescent="0.25">
      <c r="A12" s="8" t="s">
        <v>10</v>
      </c>
      <c r="B12" s="6">
        <v>2000000</v>
      </c>
      <c r="C12" s="38" t="s">
        <v>60</v>
      </c>
      <c r="D12" s="29">
        <v>41791</v>
      </c>
      <c r="E12" s="26" t="s">
        <v>42</v>
      </c>
    </row>
    <row r="13" spans="1:5" ht="15.75" x14ac:dyDescent="0.25">
      <c r="A13" s="9" t="s">
        <v>11</v>
      </c>
      <c r="B13" s="10">
        <f>SUM(B14)</f>
        <v>18500000</v>
      </c>
      <c r="C13" s="37"/>
      <c r="D13" s="23"/>
      <c r="E13" s="24"/>
    </row>
    <row r="14" spans="1:5" x14ac:dyDescent="0.25">
      <c r="A14" s="11" t="s">
        <v>12</v>
      </c>
      <c r="B14" s="6">
        <v>18500000</v>
      </c>
      <c r="C14" s="40" t="s">
        <v>13</v>
      </c>
      <c r="D14" s="28" t="s">
        <v>39</v>
      </c>
      <c r="E14" s="26" t="s">
        <v>44</v>
      </c>
    </row>
    <row r="15" spans="1:5" x14ac:dyDescent="0.25">
      <c r="A15" s="11" t="s">
        <v>52</v>
      </c>
      <c r="B15" s="6">
        <v>5000000</v>
      </c>
      <c r="C15" s="40" t="s">
        <v>62</v>
      </c>
      <c r="D15" s="28" t="s">
        <v>39</v>
      </c>
      <c r="E15" s="26" t="s">
        <v>53</v>
      </c>
    </row>
    <row r="16" spans="1:5" ht="15.75" x14ac:dyDescent="0.25">
      <c r="A16" s="9" t="s">
        <v>14</v>
      </c>
      <c r="B16" s="10">
        <f>SUM(B17:B24)</f>
        <v>97930000</v>
      </c>
      <c r="C16" s="41"/>
      <c r="D16" s="23"/>
      <c r="E16" s="24"/>
    </row>
    <row r="17" spans="1:5" x14ac:dyDescent="0.25">
      <c r="A17" s="12" t="s">
        <v>15</v>
      </c>
      <c r="B17" s="6">
        <v>3350000</v>
      </c>
      <c r="C17" s="40" t="s">
        <v>46</v>
      </c>
      <c r="D17" s="28" t="s">
        <v>39</v>
      </c>
      <c r="E17" s="26" t="s">
        <v>47</v>
      </c>
    </row>
    <row r="18" spans="1:5" x14ac:dyDescent="0.25">
      <c r="A18" s="13" t="s">
        <v>17</v>
      </c>
      <c r="B18" s="6">
        <v>4900000</v>
      </c>
      <c r="C18" s="40" t="s">
        <v>46</v>
      </c>
      <c r="D18" s="28" t="s">
        <v>39</v>
      </c>
      <c r="E18" s="26" t="s">
        <v>47</v>
      </c>
    </row>
    <row r="19" spans="1:5" x14ac:dyDescent="0.25">
      <c r="A19" s="12" t="s">
        <v>18</v>
      </c>
      <c r="B19" s="6">
        <v>12000000</v>
      </c>
      <c r="C19" s="42" t="s">
        <v>16</v>
      </c>
      <c r="D19" s="29">
        <v>41800</v>
      </c>
      <c r="E19" s="26" t="s">
        <v>38</v>
      </c>
    </row>
    <row r="20" spans="1:5" x14ac:dyDescent="0.25">
      <c r="A20" s="12" t="s">
        <v>19</v>
      </c>
      <c r="B20" s="6">
        <v>4900000</v>
      </c>
      <c r="C20" s="42" t="s">
        <v>16</v>
      </c>
      <c r="D20" s="29">
        <v>41805</v>
      </c>
      <c r="E20" s="26" t="s">
        <v>48</v>
      </c>
    </row>
    <row r="21" spans="1:5" x14ac:dyDescent="0.25">
      <c r="A21" s="12" t="s">
        <v>20</v>
      </c>
      <c r="B21" s="6">
        <v>10000000</v>
      </c>
      <c r="C21" s="42" t="s">
        <v>16</v>
      </c>
      <c r="D21" s="29">
        <v>41808</v>
      </c>
      <c r="E21" s="26" t="s">
        <v>49</v>
      </c>
    </row>
    <row r="22" spans="1:5" x14ac:dyDescent="0.25">
      <c r="A22" s="12" t="s">
        <v>21</v>
      </c>
      <c r="B22" s="6">
        <v>22680000</v>
      </c>
      <c r="C22" s="40" t="s">
        <v>7</v>
      </c>
      <c r="D22" s="28" t="s">
        <v>39</v>
      </c>
      <c r="E22" s="26" t="s">
        <v>45</v>
      </c>
    </row>
    <row r="23" spans="1:5" x14ac:dyDescent="0.25">
      <c r="A23" s="12" t="s">
        <v>22</v>
      </c>
      <c r="B23" s="6">
        <v>20100000</v>
      </c>
      <c r="C23" s="40" t="s">
        <v>7</v>
      </c>
      <c r="D23" s="28" t="s">
        <v>39</v>
      </c>
      <c r="E23" s="26" t="s">
        <v>45</v>
      </c>
    </row>
    <row r="24" spans="1:5" x14ac:dyDescent="0.25">
      <c r="A24" s="12" t="s">
        <v>23</v>
      </c>
      <c r="B24" s="6">
        <v>20000000</v>
      </c>
      <c r="C24" s="40" t="s">
        <v>7</v>
      </c>
      <c r="D24" s="28" t="s">
        <v>39</v>
      </c>
      <c r="E24" s="26" t="s">
        <v>45</v>
      </c>
    </row>
    <row r="25" spans="1:5" ht="15.75" x14ac:dyDescent="0.25">
      <c r="A25" s="14" t="s">
        <v>24</v>
      </c>
      <c r="B25" s="10">
        <f>SUM(B26:B30)</f>
        <v>3900000</v>
      </c>
      <c r="C25" s="37"/>
      <c r="D25" s="23"/>
      <c r="E25" s="24"/>
    </row>
    <row r="26" spans="1:5" x14ac:dyDescent="0.25">
      <c r="A26" s="15" t="s">
        <v>25</v>
      </c>
      <c r="B26" s="6">
        <v>500000</v>
      </c>
      <c r="C26" s="40" t="s">
        <v>50</v>
      </c>
      <c r="D26" s="28" t="s">
        <v>39</v>
      </c>
      <c r="E26" s="26" t="s">
        <v>57</v>
      </c>
    </row>
    <row r="27" spans="1:5" x14ac:dyDescent="0.25">
      <c r="A27" s="16" t="s">
        <v>26</v>
      </c>
      <c r="B27" s="6">
        <v>2300000</v>
      </c>
      <c r="C27" s="43" t="s">
        <v>7</v>
      </c>
      <c r="D27" s="28" t="s">
        <v>39</v>
      </c>
      <c r="E27" s="26" t="s">
        <v>59</v>
      </c>
    </row>
    <row r="28" spans="1:5" x14ac:dyDescent="0.25">
      <c r="A28" s="17" t="s">
        <v>27</v>
      </c>
      <c r="B28" s="6">
        <v>100000</v>
      </c>
      <c r="C28" s="43" t="s">
        <v>51</v>
      </c>
      <c r="D28" s="28" t="s">
        <v>39</v>
      </c>
      <c r="E28" s="26" t="s">
        <v>39</v>
      </c>
    </row>
    <row r="29" spans="1:5" x14ac:dyDescent="0.25">
      <c r="A29" s="17" t="s">
        <v>28</v>
      </c>
      <c r="B29" s="6">
        <v>500000</v>
      </c>
      <c r="C29" s="40" t="s">
        <v>31</v>
      </c>
      <c r="D29" s="28" t="s">
        <v>39</v>
      </c>
      <c r="E29" s="26" t="s">
        <v>39</v>
      </c>
    </row>
    <row r="30" spans="1:5" x14ac:dyDescent="0.25">
      <c r="A30" s="18" t="s">
        <v>29</v>
      </c>
      <c r="B30" s="6">
        <v>500000</v>
      </c>
      <c r="C30" s="40" t="s">
        <v>30</v>
      </c>
      <c r="D30" s="28" t="s">
        <v>39</v>
      </c>
      <c r="E30" s="26" t="s">
        <v>58</v>
      </c>
    </row>
    <row r="31" spans="1:5" x14ac:dyDescent="0.25">
      <c r="A31" s="19"/>
      <c r="B31" s="20">
        <f>B25+B16+B13+B4</f>
        <v>233990000</v>
      </c>
      <c r="C31" s="44"/>
    </row>
    <row r="32" spans="1:5" x14ac:dyDescent="0.25">
      <c r="A32" s="19"/>
      <c r="B32" s="21"/>
      <c r="C32" s="44"/>
    </row>
  </sheetData>
  <pageMargins left="0.7" right="0.7" top="0.78740157499999996" bottom="0.78740157499999996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 Nováková</dc:creator>
  <cp:lastModifiedBy>Hana Nováková</cp:lastModifiedBy>
  <cp:lastPrinted>2014-04-30T06:11:19Z</cp:lastPrinted>
  <dcterms:created xsi:type="dcterms:W3CDTF">2014-02-25T15:05:50Z</dcterms:created>
  <dcterms:modified xsi:type="dcterms:W3CDTF">2014-04-30T06:48:49Z</dcterms:modified>
</cp:coreProperties>
</file>