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12432"/>
  </bookViews>
  <sheets>
    <sheet name="Výběrové porovnání dat" sheetId="1" r:id="rId1"/>
  </sheets>
  <definedNames>
    <definedName name="_xlnm.Print_Titles" localSheetId="0">'Výběrové porovnání dat'!$3:$3</definedName>
  </definedNames>
  <calcPr calcId="152511"/>
</workbook>
</file>

<file path=xl/calcChain.xml><?xml version="1.0" encoding="utf-8"?>
<calcChain xmlns="http://schemas.openxmlformats.org/spreadsheetml/2006/main">
  <c r="F54" i="1" l="1"/>
  <c r="F56" i="1"/>
  <c r="H5" i="1"/>
  <c r="H6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9" i="1"/>
  <c r="H50" i="1"/>
  <c r="H51" i="1"/>
  <c r="H53" i="1"/>
  <c r="E5" i="1"/>
  <c r="F5" i="1"/>
  <c r="E6" i="1"/>
  <c r="F6" i="1"/>
  <c r="E7" i="1"/>
  <c r="F7" i="1"/>
  <c r="E8" i="1"/>
  <c r="F8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F24" i="1"/>
  <c r="E25" i="1"/>
  <c r="F25" i="1"/>
  <c r="E26" i="1"/>
  <c r="F26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F46" i="1"/>
  <c r="E47" i="1"/>
  <c r="F47" i="1"/>
  <c r="F48" i="1"/>
  <c r="E49" i="1"/>
  <c r="F49" i="1"/>
  <c r="E50" i="1"/>
  <c r="F50" i="1"/>
  <c r="E51" i="1"/>
  <c r="F51" i="1"/>
  <c r="F52" i="1"/>
  <c r="E53" i="1"/>
  <c r="F53" i="1"/>
  <c r="F4" i="1"/>
  <c r="E4" i="1"/>
  <c r="H4" i="1"/>
</calcChain>
</file>

<file path=xl/sharedStrings.xml><?xml version="1.0" encoding="utf-8"?>
<sst xmlns="http://schemas.openxmlformats.org/spreadsheetml/2006/main" count="64" uniqueCount="64">
  <si>
    <t>Radek</t>
  </si>
  <si>
    <t>Nazev</t>
  </si>
  <si>
    <t>Daňové příjmy</t>
  </si>
  <si>
    <t>DPFO ze závislé činnosti</t>
  </si>
  <si>
    <t>DPFO OSVČ</t>
  </si>
  <si>
    <t>DPFO vybíraná srážkou</t>
  </si>
  <si>
    <t>DP právnických osob</t>
  </si>
  <si>
    <t>DP právnických osob za obce</t>
  </si>
  <si>
    <t>Daň z přidané hodnoty</t>
  </si>
  <si>
    <t>Poplatky</t>
  </si>
  <si>
    <t>Správní poplatky</t>
  </si>
  <si>
    <t>Daň z nemovitostí a z majetku</t>
  </si>
  <si>
    <t>Ostatní daňové příjmy</t>
  </si>
  <si>
    <t>Nedaňové příjmy celkem</t>
  </si>
  <si>
    <t>Příjmy z poskyt.služeb a výrobků, zboží</t>
  </si>
  <si>
    <t>Příjmy z pronájmu</t>
  </si>
  <si>
    <t>Výnosy z finančního majetku</t>
  </si>
  <si>
    <t>Odvody přebytků org.s přím.vztahem, přij.sankční platby</t>
  </si>
  <si>
    <t>Příjmy z prodeje nekapitál.maj. a ost.ned.př.</t>
  </si>
  <si>
    <t>Přijaté splátky půjček</t>
  </si>
  <si>
    <t>Daňové a nedaňové příjmy</t>
  </si>
  <si>
    <t>Neinvestiční dotace (transfery)</t>
  </si>
  <si>
    <t>Převody z vlastních fondů (HČ)</t>
  </si>
  <si>
    <t>BĚŽNÉ PŘÍJMY</t>
  </si>
  <si>
    <t>Prodej inv. majetku, akcií a majetkových práv</t>
  </si>
  <si>
    <t>Investiční dotace (transfery)</t>
  </si>
  <si>
    <t>PŘÍJMY CELKEM</t>
  </si>
  <si>
    <t>Platy zaměstnanců vč.odvodů</t>
  </si>
  <si>
    <t>Nákupy DHM, materiálu, ostatní</t>
  </si>
  <si>
    <t>Úroky, leasing a ostatní finanční výdaje</t>
  </si>
  <si>
    <t>Nákup energíí</t>
  </si>
  <si>
    <t>Nákup služeb</t>
  </si>
  <si>
    <t>Opravy a udržování</t>
  </si>
  <si>
    <t>Ostatní nákupy, příspěvky, náhrady a věcné dary</t>
  </si>
  <si>
    <t>Neinv.transfery podnikatel.sub. a nezisk.org.</t>
  </si>
  <si>
    <t>Neinvestiční příspěvky PO</t>
  </si>
  <si>
    <t>Neinvestiční příspěvky ostatním rozpočtům</t>
  </si>
  <si>
    <t>Neinvestiční transfery obyvatelstvu</t>
  </si>
  <si>
    <t>Ostatní neinvestiční výdaje a transfery</t>
  </si>
  <si>
    <t>BĚŽNÉ VÝDAJE</t>
  </si>
  <si>
    <t>Kapitálové výdaje</t>
  </si>
  <si>
    <t>VÝDAJE CELKEM</t>
  </si>
  <si>
    <t>SALDO v rozpočtové skladbě (bez financování)</t>
  </si>
  <si>
    <t>Uhrazené splátky jistin a dluhopisů</t>
  </si>
  <si>
    <t>Přijaté půjčky</t>
  </si>
  <si>
    <t>Změna stavu na bankovních účtech</t>
  </si>
  <si>
    <t>Řízení likvidity</t>
  </si>
  <si>
    <t>FINANCOVÁNÍ</t>
  </si>
  <si>
    <t>PŘÍJMY všechny</t>
  </si>
  <si>
    <t>VÝDAJE všechny</t>
  </si>
  <si>
    <t>SALDO úplné</t>
  </si>
  <si>
    <t>Provozní přebytek</t>
  </si>
  <si>
    <t>Rozdíl provozního přebytku a spl. jistiny</t>
  </si>
  <si>
    <t>Index provozních úspor (v %)</t>
  </si>
  <si>
    <t>Dluhová základna</t>
  </si>
  <si>
    <t>Dluhová služba</t>
  </si>
  <si>
    <t>Dluhová služba / dluhová základna (v %)</t>
  </si>
  <si>
    <t>Schválený rozpočet 2017</t>
  </si>
  <si>
    <t>Upravený rozpočet 2017</t>
  </si>
  <si>
    <t>Změny rozpočtu absolutně</t>
  </si>
  <si>
    <t>Skutečnost 2017</t>
  </si>
  <si>
    <t>Podíl UR / SR</t>
  </si>
  <si>
    <t>Podíl SK / UR</t>
  </si>
  <si>
    <t>Hospodaření statutárního města Chomutova v roce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</si>
</sst>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9.75"/>
      <name val="Times New Roman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Protection="1"/>
    <xf numFmtId="10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3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10" fontId="3" fillId="0" borderId="0" xfId="0" applyNumberFormat="1" applyFont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10" fontId="4" fillId="0" borderId="1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 wrapText="1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10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 wrapText="1"/>
    </xf>
    <xf numFmtId="3" fontId="3" fillId="0" borderId="2" xfId="0" applyNumberFormat="1" applyFont="1" applyBorder="1" applyAlignment="1" applyProtection="1">
      <alignment vertical="center"/>
    </xf>
    <xf numFmtId="10" fontId="3" fillId="0" borderId="3" xfId="0" applyNumberFormat="1" applyFont="1" applyBorder="1" applyProtection="1"/>
    <xf numFmtId="3" fontId="1" fillId="3" borderId="2" xfId="0" applyNumberFormat="1" applyFont="1" applyFill="1" applyBorder="1" applyAlignment="1" applyProtection="1">
      <alignment vertical="center"/>
    </xf>
    <xf numFmtId="10" fontId="1" fillId="3" borderId="3" xfId="0" applyNumberFormat="1" applyFont="1" applyFill="1" applyBorder="1" applyProtection="1"/>
    <xf numFmtId="3" fontId="1" fillId="2" borderId="10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10" fontId="1" fillId="2" borderId="11" xfId="0" applyNumberFormat="1" applyFont="1" applyFill="1" applyBorder="1" applyAlignment="1" applyProtection="1">
      <alignment horizontal="center" vertical="center" wrapText="1"/>
    </xf>
    <xf numFmtId="10" fontId="1" fillId="2" borderId="12" xfId="0" applyNumberFormat="1" applyFont="1" applyFill="1" applyBorder="1" applyAlignment="1" applyProtection="1">
      <alignment horizontal="center" vertical="center" wrapText="1"/>
    </xf>
    <xf numFmtId="3" fontId="5" fillId="4" borderId="7" xfId="0" applyNumberFormat="1" applyFont="1" applyFill="1" applyBorder="1" applyAlignment="1" applyProtection="1">
      <alignment vertical="center"/>
    </xf>
    <xf numFmtId="49" fontId="5" fillId="4" borderId="8" xfId="0" applyNumberFormat="1" applyFont="1" applyFill="1" applyBorder="1" applyAlignment="1" applyProtection="1">
      <alignment vertical="center"/>
    </xf>
    <xf numFmtId="4" fontId="5" fillId="4" borderId="8" xfId="0" applyNumberFormat="1" applyFont="1" applyFill="1" applyBorder="1" applyAlignment="1" applyProtection="1">
      <alignment vertical="center"/>
    </xf>
    <xf numFmtId="10" fontId="5" fillId="4" borderId="8" xfId="0" applyNumberFormat="1" applyFont="1" applyFill="1" applyBorder="1" applyAlignment="1" applyProtection="1">
      <alignment vertical="center"/>
    </xf>
    <xf numFmtId="4" fontId="5" fillId="4" borderId="8" xfId="0" applyNumberFormat="1" applyFont="1" applyFill="1" applyBorder="1" applyAlignment="1" applyProtection="1">
      <alignment vertical="center" wrapText="1"/>
    </xf>
    <xf numFmtId="10" fontId="2" fillId="4" borderId="9" xfId="0" applyNumberFormat="1" applyFont="1" applyFill="1" applyBorder="1" applyProtection="1"/>
    <xf numFmtId="0" fontId="2" fillId="0" borderId="0" xfId="0" applyFont="1" applyProtection="1"/>
    <xf numFmtId="3" fontId="5" fillId="4" borderId="2" xfId="0" applyNumberFormat="1" applyFont="1" applyFill="1" applyBorder="1" applyAlignment="1" applyProtection="1">
      <alignment vertical="center"/>
    </xf>
    <xf numFmtId="49" fontId="5" fillId="4" borderId="1" xfId="0" applyNumberFormat="1" applyFont="1" applyFill="1" applyBorder="1" applyAlignment="1" applyProtection="1">
      <alignment vertical="center"/>
    </xf>
    <xf numFmtId="4" fontId="5" fillId="4" borderId="1" xfId="0" applyNumberFormat="1" applyFont="1" applyFill="1" applyBorder="1" applyAlignment="1" applyProtection="1">
      <alignment vertical="center"/>
    </xf>
    <xf numFmtId="10" fontId="5" fillId="4" borderId="1" xfId="0" applyNumberFormat="1" applyFont="1" applyFill="1" applyBorder="1" applyAlignment="1" applyProtection="1">
      <alignment vertical="center"/>
    </xf>
    <xf numFmtId="4" fontId="5" fillId="4" borderId="1" xfId="0" applyNumberFormat="1" applyFont="1" applyFill="1" applyBorder="1" applyAlignment="1" applyProtection="1">
      <alignment vertical="center" wrapText="1"/>
    </xf>
    <xf numFmtId="10" fontId="2" fillId="4" borderId="3" xfId="0" applyNumberFormat="1" applyFont="1" applyFill="1" applyBorder="1" applyProtection="1"/>
    <xf numFmtId="3" fontId="5" fillId="5" borderId="2" xfId="0" applyNumberFormat="1" applyFont="1" applyFill="1" applyBorder="1" applyAlignment="1" applyProtection="1">
      <alignment vertical="center"/>
    </xf>
    <xf numFmtId="49" fontId="5" fillId="5" borderId="1" xfId="0" applyNumberFormat="1" applyFont="1" applyFill="1" applyBorder="1" applyAlignment="1" applyProtection="1">
      <alignment vertical="center"/>
    </xf>
    <xf numFmtId="4" fontId="5" fillId="5" borderId="1" xfId="0" applyNumberFormat="1" applyFont="1" applyFill="1" applyBorder="1" applyAlignment="1" applyProtection="1">
      <alignment vertical="center"/>
    </xf>
    <xf numFmtId="10" fontId="5" fillId="5" borderId="1" xfId="0" applyNumberFormat="1" applyFont="1" applyFill="1" applyBorder="1" applyAlignment="1" applyProtection="1">
      <alignment vertical="center"/>
    </xf>
    <xf numFmtId="4" fontId="5" fillId="5" borderId="1" xfId="0" applyNumberFormat="1" applyFont="1" applyFill="1" applyBorder="1" applyAlignment="1" applyProtection="1">
      <alignment vertical="center" wrapText="1"/>
    </xf>
    <xf numFmtId="10" fontId="2" fillId="5" borderId="3" xfId="0" applyNumberFormat="1" applyFont="1" applyFill="1" applyBorder="1" applyProtection="1"/>
    <xf numFmtId="3" fontId="5" fillId="5" borderId="4" xfId="0" applyNumberFormat="1" applyFont="1" applyFill="1" applyBorder="1" applyAlignment="1" applyProtection="1">
      <alignment vertical="center"/>
    </xf>
    <xf numFmtId="49" fontId="5" fillId="5" borderId="5" xfId="0" applyNumberFormat="1" applyFont="1" applyFill="1" applyBorder="1" applyAlignment="1" applyProtection="1">
      <alignment vertical="center"/>
    </xf>
    <xf numFmtId="4" fontId="5" fillId="5" borderId="5" xfId="0" applyNumberFormat="1" applyFont="1" applyFill="1" applyBorder="1" applyAlignment="1" applyProtection="1">
      <alignment vertical="center"/>
    </xf>
    <xf numFmtId="10" fontId="5" fillId="5" borderId="5" xfId="0" applyNumberFormat="1" applyFont="1" applyFill="1" applyBorder="1" applyAlignment="1" applyProtection="1">
      <alignment vertical="center"/>
    </xf>
    <xf numFmtId="4" fontId="5" fillId="5" borderId="5" xfId="0" applyNumberFormat="1" applyFont="1" applyFill="1" applyBorder="1" applyAlignment="1" applyProtection="1">
      <alignment vertical="center" wrapText="1"/>
    </xf>
    <xf numFmtId="10" fontId="2" fillId="5" borderId="6" xfId="0" applyNumberFormat="1" applyFont="1" applyFill="1" applyBorder="1" applyProtection="1"/>
    <xf numFmtId="49" fontId="6" fillId="0" borderId="0" xfId="0" applyNumberFormat="1" applyFont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zoomScaleNormal="100" workbookViewId="0">
      <pane ySplit="3" topLeftCell="A4" activePane="bottomLeft" state="frozen"/>
      <selection pane="bottomLeft" activeCell="E1" sqref="E1"/>
    </sheetView>
  </sheetViews>
  <sheetFormatPr defaultColWidth="25.5" defaultRowHeight="14.4" x14ac:dyDescent="0.3"/>
  <cols>
    <col min="1" max="1" width="7.5" style="4" bestFit="1" customWidth="1"/>
    <col min="2" max="2" width="61" style="5" bestFit="1" customWidth="1"/>
    <col min="3" max="4" width="18.875" style="6" customWidth="1"/>
    <col min="5" max="5" width="17" style="7" customWidth="1"/>
    <col min="6" max="7" width="18.875" style="6" customWidth="1"/>
    <col min="8" max="8" width="18.875" style="1" customWidth="1"/>
    <col min="9" max="16384" width="25.5" style="2"/>
  </cols>
  <sheetData>
    <row r="1" spans="1:9" ht="23.4" x14ac:dyDescent="0.3">
      <c r="B1" s="51" t="s">
        <v>63</v>
      </c>
    </row>
    <row r="2" spans="1:9" ht="15" thickBot="1" x14ac:dyDescent="0.35"/>
    <row r="3" spans="1:9" ht="48.75" customHeight="1" thickBot="1" x14ac:dyDescent="0.35">
      <c r="A3" s="21" t="s">
        <v>0</v>
      </c>
      <c r="B3" s="22" t="s">
        <v>1</v>
      </c>
      <c r="C3" s="23" t="s">
        <v>57</v>
      </c>
      <c r="D3" s="23" t="s">
        <v>58</v>
      </c>
      <c r="E3" s="24" t="s">
        <v>61</v>
      </c>
      <c r="F3" s="23" t="s">
        <v>59</v>
      </c>
      <c r="G3" s="23" t="s">
        <v>60</v>
      </c>
      <c r="H3" s="25" t="s">
        <v>62</v>
      </c>
      <c r="I3" s="3"/>
    </row>
    <row r="4" spans="1:9" s="32" customFormat="1" x14ac:dyDescent="0.3">
      <c r="A4" s="26">
        <v>1</v>
      </c>
      <c r="B4" s="27" t="s">
        <v>2</v>
      </c>
      <c r="C4" s="28">
        <v>700390000</v>
      </c>
      <c r="D4" s="28">
        <v>720225000</v>
      </c>
      <c r="E4" s="29">
        <f>D4/C4</f>
        <v>1.0283199360356372</v>
      </c>
      <c r="F4" s="28">
        <f>D4-C4</f>
        <v>19835000</v>
      </c>
      <c r="G4" s="30">
        <v>722802908.28999996</v>
      </c>
      <c r="H4" s="31">
        <f>G4/C4</f>
        <v>1.0320006115021629</v>
      </c>
    </row>
    <row r="5" spans="1:9" x14ac:dyDescent="0.3">
      <c r="A5" s="17">
        <v>2</v>
      </c>
      <c r="B5" s="8" t="s">
        <v>3</v>
      </c>
      <c r="C5" s="9">
        <v>145620000</v>
      </c>
      <c r="D5" s="9">
        <v>145620000</v>
      </c>
      <c r="E5" s="10">
        <f t="shared" ref="E5:E53" si="0">D5/C5</f>
        <v>1</v>
      </c>
      <c r="F5" s="11">
        <f t="shared" ref="F5:F56" si="1">D5-C5</f>
        <v>0</v>
      </c>
      <c r="G5" s="12">
        <v>152612188.41</v>
      </c>
      <c r="H5" s="18">
        <f t="shared" ref="H5:H53" si="2">G5/C5</f>
        <v>1.0480166763494025</v>
      </c>
    </row>
    <row r="6" spans="1:9" x14ac:dyDescent="0.3">
      <c r="A6" s="17">
        <v>3</v>
      </c>
      <c r="B6" s="8" t="s">
        <v>4</v>
      </c>
      <c r="C6" s="9">
        <v>3260000</v>
      </c>
      <c r="D6" s="9">
        <v>3260000</v>
      </c>
      <c r="E6" s="10">
        <f t="shared" si="0"/>
        <v>1</v>
      </c>
      <c r="F6" s="11">
        <f t="shared" si="1"/>
        <v>0</v>
      </c>
      <c r="G6" s="12">
        <v>4054666.43</v>
      </c>
      <c r="H6" s="18">
        <f t="shared" si="2"/>
        <v>1.2437627085889571</v>
      </c>
    </row>
    <row r="7" spans="1:9" x14ac:dyDescent="0.3">
      <c r="A7" s="17">
        <v>4</v>
      </c>
      <c r="B7" s="8" t="s">
        <v>5</v>
      </c>
      <c r="C7" s="9">
        <v>12620000</v>
      </c>
      <c r="D7" s="9">
        <v>12620000</v>
      </c>
      <c r="E7" s="10">
        <f t="shared" si="0"/>
        <v>1</v>
      </c>
      <c r="F7" s="11">
        <f t="shared" si="1"/>
        <v>0</v>
      </c>
      <c r="G7" s="12">
        <v>13434448.48</v>
      </c>
      <c r="H7" s="18">
        <f t="shared" si="2"/>
        <v>1.0645363296354993</v>
      </c>
    </row>
    <row r="8" spans="1:9" x14ac:dyDescent="0.3">
      <c r="A8" s="17">
        <v>5</v>
      </c>
      <c r="B8" s="8" t="s">
        <v>6</v>
      </c>
      <c r="C8" s="9">
        <v>142740000</v>
      </c>
      <c r="D8" s="9">
        <v>142740000</v>
      </c>
      <c r="E8" s="10">
        <f t="shared" si="0"/>
        <v>1</v>
      </c>
      <c r="F8" s="11">
        <f t="shared" si="1"/>
        <v>0</v>
      </c>
      <c r="G8" s="12">
        <v>143048057.97999999</v>
      </c>
      <c r="H8" s="18">
        <f t="shared" si="2"/>
        <v>1.0021581755639624</v>
      </c>
    </row>
    <row r="9" spans="1:9" x14ac:dyDescent="0.3">
      <c r="A9" s="17">
        <v>6</v>
      </c>
      <c r="B9" s="8" t="s">
        <v>7</v>
      </c>
      <c r="C9" s="9">
        <v>0</v>
      </c>
      <c r="D9" s="9">
        <v>15835000</v>
      </c>
      <c r="E9" s="10"/>
      <c r="F9" s="11">
        <f t="shared" si="1"/>
        <v>15835000</v>
      </c>
      <c r="G9" s="12">
        <v>15834220</v>
      </c>
      <c r="H9" s="18"/>
    </row>
    <row r="10" spans="1:9" x14ac:dyDescent="0.3">
      <c r="A10" s="17">
        <v>7</v>
      </c>
      <c r="B10" s="8" t="s">
        <v>8</v>
      </c>
      <c r="C10" s="9">
        <v>283720000</v>
      </c>
      <c r="D10" s="9">
        <v>283720000</v>
      </c>
      <c r="E10" s="10">
        <f t="shared" si="0"/>
        <v>1</v>
      </c>
      <c r="F10" s="11">
        <f t="shared" si="1"/>
        <v>0</v>
      </c>
      <c r="G10" s="12">
        <v>290065027.47000003</v>
      </c>
      <c r="H10" s="18">
        <f t="shared" si="2"/>
        <v>1.0223636947342452</v>
      </c>
    </row>
    <row r="11" spans="1:9" x14ac:dyDescent="0.3">
      <c r="A11" s="17">
        <v>8</v>
      </c>
      <c r="B11" s="8" t="s">
        <v>9</v>
      </c>
      <c r="C11" s="9">
        <v>27080000</v>
      </c>
      <c r="D11" s="9">
        <v>27080000</v>
      </c>
      <c r="E11" s="10">
        <f t="shared" si="0"/>
        <v>1</v>
      </c>
      <c r="F11" s="11">
        <f t="shared" si="1"/>
        <v>0</v>
      </c>
      <c r="G11" s="12">
        <v>13517200.33</v>
      </c>
      <c r="H11" s="18">
        <f t="shared" si="2"/>
        <v>0.49915806240768096</v>
      </c>
    </row>
    <row r="12" spans="1:9" x14ac:dyDescent="0.3">
      <c r="A12" s="17">
        <v>9</v>
      </c>
      <c r="B12" s="8" t="s">
        <v>10</v>
      </c>
      <c r="C12" s="9">
        <v>13900000</v>
      </c>
      <c r="D12" s="9">
        <v>13900000</v>
      </c>
      <c r="E12" s="10">
        <f t="shared" si="0"/>
        <v>1</v>
      </c>
      <c r="F12" s="11">
        <f t="shared" si="1"/>
        <v>0</v>
      </c>
      <c r="G12" s="12">
        <v>14790131.210000001</v>
      </c>
      <c r="H12" s="18">
        <f t="shared" si="2"/>
        <v>1.0640382165467626</v>
      </c>
    </row>
    <row r="13" spans="1:9" x14ac:dyDescent="0.3">
      <c r="A13" s="17">
        <v>10</v>
      </c>
      <c r="B13" s="8" t="s">
        <v>11</v>
      </c>
      <c r="C13" s="9">
        <v>65000000</v>
      </c>
      <c r="D13" s="9">
        <v>65000000</v>
      </c>
      <c r="E13" s="10">
        <f t="shared" si="0"/>
        <v>1</v>
      </c>
      <c r="F13" s="11">
        <f t="shared" si="1"/>
        <v>0</v>
      </c>
      <c r="G13" s="12">
        <v>69061249.659999996</v>
      </c>
      <c r="H13" s="18">
        <f t="shared" si="2"/>
        <v>1.062480764</v>
      </c>
    </row>
    <row r="14" spans="1:9" x14ac:dyDescent="0.3">
      <c r="A14" s="17">
        <v>11</v>
      </c>
      <c r="B14" s="8" t="s">
        <v>12</v>
      </c>
      <c r="C14" s="9">
        <v>6450000</v>
      </c>
      <c r="D14" s="9">
        <v>10450000</v>
      </c>
      <c r="E14" s="10">
        <f t="shared" si="0"/>
        <v>1.6201550387596899</v>
      </c>
      <c r="F14" s="11">
        <f t="shared" si="1"/>
        <v>4000000</v>
      </c>
      <c r="G14" s="12">
        <v>6385718.3200000003</v>
      </c>
      <c r="H14" s="18">
        <f t="shared" si="2"/>
        <v>0.99003384806201555</v>
      </c>
    </row>
    <row r="15" spans="1:9" s="32" customFormat="1" x14ac:dyDescent="0.3">
      <c r="A15" s="33">
        <v>12</v>
      </c>
      <c r="B15" s="34" t="s">
        <v>13</v>
      </c>
      <c r="C15" s="35">
        <v>108662000</v>
      </c>
      <c r="D15" s="35">
        <v>126790000</v>
      </c>
      <c r="E15" s="36">
        <f t="shared" si="0"/>
        <v>1.1668292503359039</v>
      </c>
      <c r="F15" s="35">
        <f t="shared" si="1"/>
        <v>18128000</v>
      </c>
      <c r="G15" s="37">
        <v>97010308.530000001</v>
      </c>
      <c r="H15" s="38">
        <f t="shared" si="2"/>
        <v>0.89277124045204392</v>
      </c>
    </row>
    <row r="16" spans="1:9" x14ac:dyDescent="0.3">
      <c r="A16" s="17">
        <v>13</v>
      </c>
      <c r="B16" s="8" t="s">
        <v>14</v>
      </c>
      <c r="C16" s="9">
        <v>26420000</v>
      </c>
      <c r="D16" s="9">
        <v>27728000</v>
      </c>
      <c r="E16" s="10">
        <f t="shared" si="0"/>
        <v>1.0495079485238457</v>
      </c>
      <c r="F16" s="11">
        <f t="shared" si="1"/>
        <v>1308000</v>
      </c>
      <c r="G16" s="12">
        <v>29737387.629999999</v>
      </c>
      <c r="H16" s="18">
        <f t="shared" si="2"/>
        <v>1.1255634984859955</v>
      </c>
    </row>
    <row r="17" spans="1:8" x14ac:dyDescent="0.3">
      <c r="A17" s="17">
        <v>14</v>
      </c>
      <c r="B17" s="8" t="s">
        <v>15</v>
      </c>
      <c r="C17" s="9">
        <v>25226000</v>
      </c>
      <c r="D17" s="9">
        <v>25395000</v>
      </c>
      <c r="E17" s="10">
        <f t="shared" si="0"/>
        <v>1.0066994370887179</v>
      </c>
      <c r="F17" s="11">
        <f t="shared" si="1"/>
        <v>169000</v>
      </c>
      <c r="G17" s="12">
        <v>23777971.18</v>
      </c>
      <c r="H17" s="18">
        <f t="shared" si="2"/>
        <v>0.94259776341869494</v>
      </c>
    </row>
    <row r="18" spans="1:8" x14ac:dyDescent="0.3">
      <c r="A18" s="17">
        <v>15</v>
      </c>
      <c r="B18" s="8" t="s">
        <v>16</v>
      </c>
      <c r="C18" s="9">
        <v>5000000</v>
      </c>
      <c r="D18" s="9">
        <v>15000000</v>
      </c>
      <c r="E18" s="10">
        <f t="shared" si="0"/>
        <v>3</v>
      </c>
      <c r="F18" s="11">
        <f t="shared" si="1"/>
        <v>10000000</v>
      </c>
      <c r="G18" s="12">
        <v>10500672.380000001</v>
      </c>
      <c r="H18" s="18">
        <f t="shared" si="2"/>
        <v>2.100134476</v>
      </c>
    </row>
    <row r="19" spans="1:8" x14ac:dyDescent="0.3">
      <c r="A19" s="17">
        <v>16</v>
      </c>
      <c r="B19" s="8" t="s">
        <v>17</v>
      </c>
      <c r="C19" s="9">
        <v>14686000</v>
      </c>
      <c r="D19" s="9">
        <v>24740000</v>
      </c>
      <c r="E19" s="10">
        <f t="shared" si="0"/>
        <v>1.6845975759226475</v>
      </c>
      <c r="F19" s="11">
        <f t="shared" si="1"/>
        <v>10054000</v>
      </c>
      <c r="G19" s="12">
        <v>25475263.359999999</v>
      </c>
      <c r="H19" s="18">
        <f t="shared" si="2"/>
        <v>1.7346631730900177</v>
      </c>
    </row>
    <row r="20" spans="1:8" x14ac:dyDescent="0.3">
      <c r="A20" s="17">
        <v>17</v>
      </c>
      <c r="B20" s="8" t="s">
        <v>18</v>
      </c>
      <c r="C20" s="9">
        <v>34385000</v>
      </c>
      <c r="D20" s="9">
        <v>30748000</v>
      </c>
      <c r="E20" s="10">
        <f t="shared" si="0"/>
        <v>0.89422713392467645</v>
      </c>
      <c r="F20" s="11">
        <f t="shared" si="1"/>
        <v>-3637000</v>
      </c>
      <c r="G20" s="12">
        <v>4601489.1900000004</v>
      </c>
      <c r="H20" s="18">
        <f t="shared" si="2"/>
        <v>0.13382257350588922</v>
      </c>
    </row>
    <row r="21" spans="1:8" x14ac:dyDescent="0.3">
      <c r="A21" s="17">
        <v>18</v>
      </c>
      <c r="B21" s="8" t="s">
        <v>19</v>
      </c>
      <c r="C21" s="9">
        <v>2945000</v>
      </c>
      <c r="D21" s="9">
        <v>3179000</v>
      </c>
      <c r="E21" s="10">
        <f t="shared" si="0"/>
        <v>1.0794567062818337</v>
      </c>
      <c r="F21" s="11">
        <f t="shared" si="1"/>
        <v>234000</v>
      </c>
      <c r="G21" s="12">
        <v>2917524.79</v>
      </c>
      <c r="H21" s="18">
        <f t="shared" si="2"/>
        <v>0.99067055687606109</v>
      </c>
    </row>
    <row r="22" spans="1:8" s="32" customFormat="1" x14ac:dyDescent="0.3">
      <c r="A22" s="33">
        <v>19</v>
      </c>
      <c r="B22" s="34" t="s">
        <v>20</v>
      </c>
      <c r="C22" s="35">
        <v>809052000</v>
      </c>
      <c r="D22" s="35">
        <v>847015000</v>
      </c>
      <c r="E22" s="36">
        <f t="shared" si="0"/>
        <v>1.0469228183108132</v>
      </c>
      <c r="F22" s="35">
        <f t="shared" si="1"/>
        <v>37963000</v>
      </c>
      <c r="G22" s="37">
        <v>819813216.82000005</v>
      </c>
      <c r="H22" s="38">
        <f t="shared" si="2"/>
        <v>1.0133010199838823</v>
      </c>
    </row>
    <row r="23" spans="1:8" x14ac:dyDescent="0.3">
      <c r="A23" s="17">
        <v>20</v>
      </c>
      <c r="B23" s="8" t="s">
        <v>21</v>
      </c>
      <c r="C23" s="9">
        <v>63824000</v>
      </c>
      <c r="D23" s="9">
        <v>141867700</v>
      </c>
      <c r="E23" s="10">
        <f t="shared" si="0"/>
        <v>2.2227955001253448</v>
      </c>
      <c r="F23" s="11">
        <f t="shared" si="1"/>
        <v>78043700</v>
      </c>
      <c r="G23" s="12">
        <v>141015862.28</v>
      </c>
      <c r="H23" s="18">
        <f t="shared" si="2"/>
        <v>2.209448832414139</v>
      </c>
    </row>
    <row r="24" spans="1:8" x14ac:dyDescent="0.3">
      <c r="A24" s="17">
        <v>21</v>
      </c>
      <c r="B24" s="8" t="s">
        <v>22</v>
      </c>
      <c r="C24" s="9">
        <v>0</v>
      </c>
      <c r="D24" s="9">
        <v>0</v>
      </c>
      <c r="E24" s="10"/>
      <c r="F24" s="11">
        <f t="shared" si="1"/>
        <v>0</v>
      </c>
      <c r="G24" s="12">
        <v>1460741</v>
      </c>
      <c r="H24" s="18"/>
    </row>
    <row r="25" spans="1:8" s="32" customFormat="1" x14ac:dyDescent="0.3">
      <c r="A25" s="39">
        <v>22</v>
      </c>
      <c r="B25" s="40" t="s">
        <v>23</v>
      </c>
      <c r="C25" s="41">
        <v>872876000</v>
      </c>
      <c r="D25" s="41">
        <v>988882700</v>
      </c>
      <c r="E25" s="42">
        <f t="shared" si="0"/>
        <v>1.132901695086129</v>
      </c>
      <c r="F25" s="41">
        <f t="shared" si="1"/>
        <v>116006700</v>
      </c>
      <c r="G25" s="43">
        <v>962289820.10000002</v>
      </c>
      <c r="H25" s="44">
        <f t="shared" si="2"/>
        <v>1.1024358787502464</v>
      </c>
    </row>
    <row r="26" spans="1:8" x14ac:dyDescent="0.3">
      <c r="A26" s="17">
        <v>23</v>
      </c>
      <c r="B26" s="8" t="s">
        <v>24</v>
      </c>
      <c r="C26" s="9">
        <v>6000000</v>
      </c>
      <c r="D26" s="9">
        <v>7239000</v>
      </c>
      <c r="E26" s="10">
        <f t="shared" si="0"/>
        <v>1.2064999999999999</v>
      </c>
      <c r="F26" s="11">
        <f t="shared" si="1"/>
        <v>1239000</v>
      </c>
      <c r="G26" s="12">
        <v>4314257.0599999996</v>
      </c>
      <c r="H26" s="18">
        <f t="shared" si="2"/>
        <v>0.71904284333333324</v>
      </c>
    </row>
    <row r="27" spans="1:8" x14ac:dyDescent="0.3">
      <c r="A27" s="17">
        <v>24</v>
      </c>
      <c r="B27" s="8" t="s">
        <v>25</v>
      </c>
      <c r="C27" s="9">
        <v>0</v>
      </c>
      <c r="D27" s="9">
        <v>1637000</v>
      </c>
      <c r="E27" s="10"/>
      <c r="F27" s="11">
        <f t="shared" si="1"/>
        <v>1637000</v>
      </c>
      <c r="G27" s="12">
        <v>1636242</v>
      </c>
      <c r="H27" s="18"/>
    </row>
    <row r="28" spans="1:8" s="32" customFormat="1" x14ac:dyDescent="0.3">
      <c r="A28" s="19">
        <v>25</v>
      </c>
      <c r="B28" s="13" t="s">
        <v>26</v>
      </c>
      <c r="C28" s="14">
        <v>878876000</v>
      </c>
      <c r="D28" s="14">
        <v>997758700</v>
      </c>
      <c r="E28" s="15">
        <f t="shared" si="0"/>
        <v>1.1352667498031577</v>
      </c>
      <c r="F28" s="14">
        <f t="shared" si="1"/>
        <v>118882700</v>
      </c>
      <c r="G28" s="16">
        <v>968240319.15999997</v>
      </c>
      <c r="H28" s="20">
        <f t="shared" si="2"/>
        <v>1.1016802360742584</v>
      </c>
    </row>
    <row r="29" spans="1:8" x14ac:dyDescent="0.3">
      <c r="A29" s="17">
        <v>26</v>
      </c>
      <c r="B29" s="8" t="s">
        <v>27</v>
      </c>
      <c r="C29" s="9">
        <v>186384000</v>
      </c>
      <c r="D29" s="9">
        <v>206148000</v>
      </c>
      <c r="E29" s="10">
        <f t="shared" si="0"/>
        <v>1.1060391449909863</v>
      </c>
      <c r="F29" s="11">
        <f t="shared" si="1"/>
        <v>19764000</v>
      </c>
      <c r="G29" s="12">
        <v>182417721.69</v>
      </c>
      <c r="H29" s="18">
        <f t="shared" si="2"/>
        <v>0.97871985626448621</v>
      </c>
    </row>
    <row r="30" spans="1:8" x14ac:dyDescent="0.3">
      <c r="A30" s="17">
        <v>27</v>
      </c>
      <c r="B30" s="8" t="s">
        <v>28</v>
      </c>
      <c r="C30" s="9">
        <v>19151000</v>
      </c>
      <c r="D30" s="9">
        <v>20165000</v>
      </c>
      <c r="E30" s="10">
        <f t="shared" si="0"/>
        <v>1.0529476267557829</v>
      </c>
      <c r="F30" s="11">
        <f t="shared" si="1"/>
        <v>1014000</v>
      </c>
      <c r="G30" s="12">
        <v>14253192.57</v>
      </c>
      <c r="H30" s="18">
        <f t="shared" si="2"/>
        <v>0.74425317581327344</v>
      </c>
    </row>
    <row r="31" spans="1:8" x14ac:dyDescent="0.3">
      <c r="A31" s="17">
        <v>28</v>
      </c>
      <c r="B31" s="8" t="s">
        <v>29</v>
      </c>
      <c r="C31" s="9">
        <v>5660000</v>
      </c>
      <c r="D31" s="9">
        <v>5774000</v>
      </c>
      <c r="E31" s="10">
        <f t="shared" si="0"/>
        <v>1.0201413427561838</v>
      </c>
      <c r="F31" s="11">
        <f t="shared" si="1"/>
        <v>114000</v>
      </c>
      <c r="G31" s="12">
        <v>3022917.34</v>
      </c>
      <c r="H31" s="18">
        <f t="shared" si="2"/>
        <v>0.5340843356890459</v>
      </c>
    </row>
    <row r="32" spans="1:8" x14ac:dyDescent="0.3">
      <c r="A32" s="17">
        <v>29</v>
      </c>
      <c r="B32" s="8" t="s">
        <v>30</v>
      </c>
      <c r="C32" s="9">
        <v>23166000</v>
      </c>
      <c r="D32" s="9">
        <v>23501000</v>
      </c>
      <c r="E32" s="10">
        <f t="shared" si="0"/>
        <v>1.0144608477941812</v>
      </c>
      <c r="F32" s="11">
        <f t="shared" si="1"/>
        <v>335000</v>
      </c>
      <c r="G32" s="12">
        <v>16769371.35</v>
      </c>
      <c r="H32" s="18">
        <f t="shared" si="2"/>
        <v>0.72387858715358711</v>
      </c>
    </row>
    <row r="33" spans="1:8" x14ac:dyDescent="0.3">
      <c r="A33" s="17">
        <v>30</v>
      </c>
      <c r="B33" s="8" t="s">
        <v>31</v>
      </c>
      <c r="C33" s="9">
        <v>79193000</v>
      </c>
      <c r="D33" s="9">
        <v>93000000</v>
      </c>
      <c r="E33" s="10">
        <f t="shared" si="0"/>
        <v>1.1743462174687156</v>
      </c>
      <c r="F33" s="11">
        <f t="shared" si="1"/>
        <v>13807000</v>
      </c>
      <c r="G33" s="12">
        <v>62582170.380000003</v>
      </c>
      <c r="H33" s="18">
        <f t="shared" si="2"/>
        <v>0.79024876415844836</v>
      </c>
    </row>
    <row r="34" spans="1:8" x14ac:dyDescent="0.3">
      <c r="A34" s="17">
        <v>31</v>
      </c>
      <c r="B34" s="8" t="s">
        <v>32</v>
      </c>
      <c r="C34" s="9">
        <v>38210000</v>
      </c>
      <c r="D34" s="9">
        <v>44553000</v>
      </c>
      <c r="E34" s="10">
        <f t="shared" si="0"/>
        <v>1.1660036639623135</v>
      </c>
      <c r="F34" s="11">
        <f t="shared" si="1"/>
        <v>6343000</v>
      </c>
      <c r="G34" s="12">
        <v>37560722.390000001</v>
      </c>
      <c r="H34" s="18">
        <f t="shared" si="2"/>
        <v>0.98300765218529185</v>
      </c>
    </row>
    <row r="35" spans="1:8" x14ac:dyDescent="0.3">
      <c r="A35" s="17">
        <v>32</v>
      </c>
      <c r="B35" s="8" t="s">
        <v>33</v>
      </c>
      <c r="C35" s="9">
        <v>4589000</v>
      </c>
      <c r="D35" s="9">
        <v>6562000</v>
      </c>
      <c r="E35" s="10">
        <f t="shared" si="0"/>
        <v>1.4299411636522119</v>
      </c>
      <c r="F35" s="11">
        <f t="shared" si="1"/>
        <v>1973000</v>
      </c>
      <c r="G35" s="12">
        <v>4423138.26</v>
      </c>
      <c r="H35" s="18">
        <f t="shared" si="2"/>
        <v>0.96385667029853994</v>
      </c>
    </row>
    <row r="36" spans="1:8" x14ac:dyDescent="0.3">
      <c r="A36" s="17">
        <v>33</v>
      </c>
      <c r="B36" s="8" t="s">
        <v>34</v>
      </c>
      <c r="C36" s="9">
        <v>134005000</v>
      </c>
      <c r="D36" s="9">
        <v>151070000</v>
      </c>
      <c r="E36" s="10">
        <f t="shared" si="0"/>
        <v>1.127345994552442</v>
      </c>
      <c r="F36" s="11">
        <f t="shared" si="1"/>
        <v>17065000</v>
      </c>
      <c r="G36" s="12">
        <v>148545202.44999999</v>
      </c>
      <c r="H36" s="18">
        <f t="shared" si="2"/>
        <v>1.1085049248162382</v>
      </c>
    </row>
    <row r="37" spans="1:8" x14ac:dyDescent="0.3">
      <c r="A37" s="17">
        <v>34</v>
      </c>
      <c r="B37" s="8" t="s">
        <v>35</v>
      </c>
      <c r="C37" s="9">
        <v>236351000</v>
      </c>
      <c r="D37" s="9">
        <v>296298000</v>
      </c>
      <c r="E37" s="10">
        <f t="shared" si="0"/>
        <v>1.2536354828200431</v>
      </c>
      <c r="F37" s="11">
        <f t="shared" si="1"/>
        <v>59947000</v>
      </c>
      <c r="G37" s="12">
        <v>296206590.22000003</v>
      </c>
      <c r="H37" s="18">
        <f t="shared" si="2"/>
        <v>1.2532487284589446</v>
      </c>
    </row>
    <row r="38" spans="1:8" x14ac:dyDescent="0.3">
      <c r="A38" s="17">
        <v>35</v>
      </c>
      <c r="B38" s="8" t="s">
        <v>36</v>
      </c>
      <c r="C38" s="9">
        <v>7964000</v>
      </c>
      <c r="D38" s="9">
        <v>25447000</v>
      </c>
      <c r="E38" s="10">
        <f t="shared" si="0"/>
        <v>3.195253641386238</v>
      </c>
      <c r="F38" s="11">
        <f t="shared" si="1"/>
        <v>17483000</v>
      </c>
      <c r="G38" s="12">
        <v>20814117.82</v>
      </c>
      <c r="H38" s="18">
        <f t="shared" si="2"/>
        <v>2.6135255926670014</v>
      </c>
    </row>
    <row r="39" spans="1:8" x14ac:dyDescent="0.3">
      <c r="A39" s="17">
        <v>36</v>
      </c>
      <c r="B39" s="8" t="s">
        <v>37</v>
      </c>
      <c r="C39" s="9">
        <v>8613000</v>
      </c>
      <c r="D39" s="9">
        <v>3465000</v>
      </c>
      <c r="E39" s="10">
        <f t="shared" si="0"/>
        <v>0.40229885057471265</v>
      </c>
      <c r="F39" s="11">
        <f t="shared" si="1"/>
        <v>-5148000</v>
      </c>
      <c r="G39" s="12">
        <v>1707434.99</v>
      </c>
      <c r="H39" s="18">
        <f t="shared" si="2"/>
        <v>0.19823928828515036</v>
      </c>
    </row>
    <row r="40" spans="1:8" x14ac:dyDescent="0.3">
      <c r="A40" s="17">
        <v>37</v>
      </c>
      <c r="B40" s="8" t="s">
        <v>38</v>
      </c>
      <c r="C40" s="9">
        <v>12545000</v>
      </c>
      <c r="D40" s="9">
        <v>57779700</v>
      </c>
      <c r="E40" s="10">
        <f t="shared" si="0"/>
        <v>4.6057951375049822</v>
      </c>
      <c r="F40" s="11">
        <f t="shared" si="1"/>
        <v>45234700</v>
      </c>
      <c r="G40" s="12">
        <v>2564307</v>
      </c>
      <c r="H40" s="18">
        <f t="shared" si="2"/>
        <v>0.20440868872060583</v>
      </c>
    </row>
    <row r="41" spans="1:8" s="32" customFormat="1" x14ac:dyDescent="0.3">
      <c r="A41" s="39">
        <v>38</v>
      </c>
      <c r="B41" s="40" t="s">
        <v>39</v>
      </c>
      <c r="C41" s="41">
        <v>755831000</v>
      </c>
      <c r="D41" s="41">
        <v>933762700</v>
      </c>
      <c r="E41" s="42">
        <f t="shared" si="0"/>
        <v>1.2354120167074385</v>
      </c>
      <c r="F41" s="41">
        <f t="shared" si="1"/>
        <v>177931700</v>
      </c>
      <c r="G41" s="43">
        <v>790866886.46000004</v>
      </c>
      <c r="H41" s="44">
        <f t="shared" si="2"/>
        <v>1.0463541273909116</v>
      </c>
    </row>
    <row r="42" spans="1:8" s="32" customFormat="1" x14ac:dyDescent="0.3">
      <c r="A42" s="39">
        <v>39</v>
      </c>
      <c r="B42" s="40" t="s">
        <v>40</v>
      </c>
      <c r="C42" s="41">
        <v>271714000</v>
      </c>
      <c r="D42" s="41">
        <v>311272000</v>
      </c>
      <c r="E42" s="42">
        <f t="shared" si="0"/>
        <v>1.1455869038768705</v>
      </c>
      <c r="F42" s="41">
        <f t="shared" si="1"/>
        <v>39558000</v>
      </c>
      <c r="G42" s="43">
        <v>215832991.47999999</v>
      </c>
      <c r="H42" s="44">
        <f t="shared" si="2"/>
        <v>0.79433886910501483</v>
      </c>
    </row>
    <row r="43" spans="1:8" s="32" customFormat="1" x14ac:dyDescent="0.3">
      <c r="A43" s="19">
        <v>40</v>
      </c>
      <c r="B43" s="13" t="s">
        <v>41</v>
      </c>
      <c r="C43" s="14">
        <v>1027545000</v>
      </c>
      <c r="D43" s="14">
        <v>1245034700</v>
      </c>
      <c r="E43" s="15">
        <f t="shared" si="0"/>
        <v>1.2116595380250987</v>
      </c>
      <c r="F43" s="14">
        <f t="shared" si="1"/>
        <v>217489700</v>
      </c>
      <c r="G43" s="16">
        <v>1006699877.9400001</v>
      </c>
      <c r="H43" s="20">
        <f t="shared" si="2"/>
        <v>0.97971366503656776</v>
      </c>
    </row>
    <row r="44" spans="1:8" s="32" customFormat="1" x14ac:dyDescent="0.3">
      <c r="A44" s="19">
        <v>41</v>
      </c>
      <c r="B44" s="13" t="s">
        <v>42</v>
      </c>
      <c r="C44" s="14">
        <v>-148669000</v>
      </c>
      <c r="D44" s="14">
        <v>-247276000</v>
      </c>
      <c r="E44" s="15">
        <f t="shared" si="0"/>
        <v>1.6632653747586921</v>
      </c>
      <c r="F44" s="14">
        <f t="shared" si="1"/>
        <v>-98607000</v>
      </c>
      <c r="G44" s="16">
        <v>-38459558.780000001</v>
      </c>
      <c r="H44" s="20">
        <f t="shared" si="2"/>
        <v>0.25869252352541555</v>
      </c>
    </row>
    <row r="45" spans="1:8" x14ac:dyDescent="0.3">
      <c r="A45" s="17">
        <v>42</v>
      </c>
      <c r="B45" s="8" t="s">
        <v>43</v>
      </c>
      <c r="C45" s="9">
        <v>49170000</v>
      </c>
      <c r="D45" s="9">
        <v>49170000</v>
      </c>
      <c r="E45" s="10">
        <f t="shared" si="0"/>
        <v>1</v>
      </c>
      <c r="F45" s="11">
        <f t="shared" si="1"/>
        <v>0</v>
      </c>
      <c r="G45" s="12">
        <v>49170000</v>
      </c>
      <c r="H45" s="18">
        <f t="shared" si="2"/>
        <v>1</v>
      </c>
    </row>
    <row r="46" spans="1:8" x14ac:dyDescent="0.3">
      <c r="A46" s="17">
        <v>43</v>
      </c>
      <c r="B46" s="8" t="s">
        <v>44</v>
      </c>
      <c r="C46" s="9">
        <v>0</v>
      </c>
      <c r="D46" s="9">
        <v>0</v>
      </c>
      <c r="E46" s="10"/>
      <c r="F46" s="11">
        <f t="shared" si="1"/>
        <v>0</v>
      </c>
      <c r="G46" s="12">
        <v>0</v>
      </c>
      <c r="H46" s="18"/>
    </row>
    <row r="47" spans="1:8" x14ac:dyDescent="0.3">
      <c r="A47" s="17">
        <v>44</v>
      </c>
      <c r="B47" s="8" t="s">
        <v>45</v>
      </c>
      <c r="C47" s="9">
        <v>197839000</v>
      </c>
      <c r="D47" s="9">
        <v>296446000</v>
      </c>
      <c r="E47" s="10">
        <f t="shared" si="0"/>
        <v>1.4984204327761463</v>
      </c>
      <c r="F47" s="11">
        <f t="shared" si="1"/>
        <v>98607000</v>
      </c>
      <c r="G47" s="12">
        <v>0</v>
      </c>
      <c r="H47" s="18">
        <f t="shared" si="2"/>
        <v>0</v>
      </c>
    </row>
    <row r="48" spans="1:8" x14ac:dyDescent="0.3">
      <c r="A48" s="17">
        <v>45</v>
      </c>
      <c r="B48" s="8" t="s">
        <v>46</v>
      </c>
      <c r="C48" s="9">
        <v>0</v>
      </c>
      <c r="D48" s="9">
        <v>0</v>
      </c>
      <c r="E48" s="10"/>
      <c r="F48" s="11">
        <f t="shared" si="1"/>
        <v>0</v>
      </c>
      <c r="G48" s="12">
        <v>-7699555</v>
      </c>
      <c r="H48" s="18"/>
    </row>
    <row r="49" spans="1:8" s="32" customFormat="1" x14ac:dyDescent="0.3">
      <c r="A49" s="19">
        <v>46</v>
      </c>
      <c r="B49" s="13" t="s">
        <v>47</v>
      </c>
      <c r="C49" s="14">
        <v>148669000</v>
      </c>
      <c r="D49" s="14">
        <v>247276000</v>
      </c>
      <c r="E49" s="15">
        <f t="shared" si="0"/>
        <v>1.6632653747586921</v>
      </c>
      <c r="F49" s="14">
        <f t="shared" si="1"/>
        <v>98607000</v>
      </c>
      <c r="G49" s="16">
        <v>-56869555</v>
      </c>
      <c r="H49" s="20">
        <f t="shared" si="2"/>
        <v>-0.38252463526357211</v>
      </c>
    </row>
    <row r="50" spans="1:8" s="32" customFormat="1" x14ac:dyDescent="0.3">
      <c r="A50" s="39">
        <v>47</v>
      </c>
      <c r="B50" s="40" t="s">
        <v>48</v>
      </c>
      <c r="C50" s="41">
        <v>1076715000</v>
      </c>
      <c r="D50" s="41">
        <v>1294204700</v>
      </c>
      <c r="E50" s="42">
        <f t="shared" si="0"/>
        <v>1.2019937495066011</v>
      </c>
      <c r="F50" s="41">
        <f t="shared" si="1"/>
        <v>217489700</v>
      </c>
      <c r="G50" s="43">
        <v>968240319.15999997</v>
      </c>
      <c r="H50" s="44">
        <f t="shared" si="2"/>
        <v>0.89925404509085505</v>
      </c>
    </row>
    <row r="51" spans="1:8" s="32" customFormat="1" x14ac:dyDescent="0.3">
      <c r="A51" s="39">
        <v>48</v>
      </c>
      <c r="B51" s="40" t="s">
        <v>49</v>
      </c>
      <c r="C51" s="41">
        <v>1076715000</v>
      </c>
      <c r="D51" s="41">
        <v>1294204700</v>
      </c>
      <c r="E51" s="42">
        <f t="shared" si="0"/>
        <v>1.2019937495066011</v>
      </c>
      <c r="F51" s="41">
        <f t="shared" si="1"/>
        <v>217489700</v>
      </c>
      <c r="G51" s="43">
        <v>1063569432.9400001</v>
      </c>
      <c r="H51" s="44">
        <f t="shared" si="2"/>
        <v>0.98779104307082199</v>
      </c>
    </row>
    <row r="52" spans="1:8" s="32" customFormat="1" x14ac:dyDescent="0.3">
      <c r="A52" s="39">
        <v>49</v>
      </c>
      <c r="B52" s="40" t="s">
        <v>50</v>
      </c>
      <c r="C52" s="41">
        <v>0</v>
      </c>
      <c r="D52" s="41">
        <v>0</v>
      </c>
      <c r="E52" s="42"/>
      <c r="F52" s="41">
        <f t="shared" si="1"/>
        <v>0</v>
      </c>
      <c r="G52" s="43">
        <v>-95329113.780000001</v>
      </c>
      <c r="H52" s="44"/>
    </row>
    <row r="53" spans="1:8" s="32" customFormat="1" x14ac:dyDescent="0.3">
      <c r="A53" s="19">
        <v>50</v>
      </c>
      <c r="B53" s="13" t="s">
        <v>51</v>
      </c>
      <c r="C53" s="14">
        <v>117045000</v>
      </c>
      <c r="D53" s="14">
        <v>55120000</v>
      </c>
      <c r="E53" s="15">
        <f t="shared" si="0"/>
        <v>0.47092998419411336</v>
      </c>
      <c r="F53" s="14">
        <f t="shared" si="1"/>
        <v>-61925000</v>
      </c>
      <c r="G53" s="16">
        <v>171422933.63999999</v>
      </c>
      <c r="H53" s="20">
        <f t="shared" si="2"/>
        <v>1.4645899751377673</v>
      </c>
    </row>
    <row r="54" spans="1:8" s="32" customFormat="1" x14ac:dyDescent="0.3">
      <c r="A54" s="39">
        <v>51</v>
      </c>
      <c r="B54" s="40" t="s">
        <v>52</v>
      </c>
      <c r="C54" s="41">
        <v>67875000</v>
      </c>
      <c r="D54" s="41">
        <v>5950000</v>
      </c>
      <c r="E54" s="42"/>
      <c r="F54" s="41">
        <f t="shared" si="1"/>
        <v>-61925000</v>
      </c>
      <c r="G54" s="43">
        <v>122252933.64</v>
      </c>
      <c r="H54" s="44"/>
    </row>
    <row r="55" spans="1:8" s="32" customFormat="1" x14ac:dyDescent="0.3">
      <c r="A55" s="39">
        <v>52</v>
      </c>
      <c r="B55" s="40" t="s">
        <v>53</v>
      </c>
      <c r="C55" s="41">
        <v>13.409121112277116</v>
      </c>
      <c r="D55" s="41">
        <v>5.573967468537977</v>
      </c>
      <c r="E55" s="42"/>
      <c r="F55" s="41"/>
      <c r="G55" s="43">
        <v>17.814064958328867</v>
      </c>
      <c r="H55" s="44"/>
    </row>
    <row r="56" spans="1:8" x14ac:dyDescent="0.3">
      <c r="A56" s="17">
        <v>53</v>
      </c>
      <c r="B56" s="8" t="s">
        <v>54</v>
      </c>
      <c r="C56" s="9">
        <v>878876000</v>
      </c>
      <c r="D56" s="9">
        <v>997758700</v>
      </c>
      <c r="E56" s="10"/>
      <c r="F56" s="11">
        <f t="shared" si="1"/>
        <v>118882700</v>
      </c>
      <c r="G56" s="12">
        <v>968240319.15999997</v>
      </c>
      <c r="H56" s="18"/>
    </row>
    <row r="57" spans="1:8" x14ac:dyDescent="0.3">
      <c r="A57" s="17">
        <v>54</v>
      </c>
      <c r="B57" s="8" t="s">
        <v>55</v>
      </c>
      <c r="C57" s="9">
        <v>52170000</v>
      </c>
      <c r="D57" s="9">
        <v>52170000</v>
      </c>
      <c r="E57" s="10"/>
      <c r="F57" s="11"/>
      <c r="G57" s="12">
        <v>49851596.18</v>
      </c>
      <c r="H57" s="18"/>
    </row>
    <row r="58" spans="1:8" s="32" customFormat="1" ht="15" thickBot="1" x14ac:dyDescent="0.35">
      <c r="A58" s="45">
        <v>55</v>
      </c>
      <c r="B58" s="46" t="s">
        <v>56</v>
      </c>
      <c r="C58" s="47">
        <v>5.9359909702847728</v>
      </c>
      <c r="D58" s="47">
        <v>5.2287191281819947</v>
      </c>
      <c r="E58" s="48"/>
      <c r="F58" s="47"/>
      <c r="G58" s="49">
        <v>5.1486800532381167</v>
      </c>
      <c r="H58" s="50"/>
    </row>
  </sheetData>
  <printOptions horizontalCentered="1"/>
  <pageMargins left="0" right="0" top="0" bottom="0" header="0" footer="0"/>
  <pageSetup paperSize="9" scale="64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2018-02-01T09:55:23Z</dcterms:created>
  <dcterms:modified xsi:type="dcterms:W3CDTF">2018-05-30T06:55:04Z</dcterms:modified>
</cp:coreProperties>
</file>