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276" windowWidth="21840" windowHeight="9096"/>
  </bookViews>
  <sheets>
    <sheet name="R2017_05" sheetId="1" r:id="rId1"/>
  </sheets>
  <definedNames>
    <definedName name="_xlnm._FilterDatabase" localSheetId="0" hidden="1">'R2017_05'!$A$2:$N$48</definedName>
    <definedName name="_xlnm.Print_Titles" localSheetId="0">'R2017_05'!$2:$2</definedName>
  </definedNames>
  <calcPr calcId="145621"/>
</workbook>
</file>

<file path=xl/calcChain.xml><?xml version="1.0" encoding="utf-8"?>
<calcChain xmlns="http://schemas.openxmlformats.org/spreadsheetml/2006/main">
  <c r="G50" i="1" l="1"/>
  <c r="G52" i="1" s="1"/>
  <c r="H50" i="1"/>
  <c r="H52" i="1" s="1"/>
  <c r="I50" i="1"/>
  <c r="I52" i="1" s="1"/>
  <c r="J50" i="1"/>
  <c r="J52" i="1" s="1"/>
  <c r="F50" i="1"/>
  <c r="F52" i="1" s="1"/>
  <c r="G22" i="1"/>
  <c r="G55" i="1" s="1"/>
  <c r="H22" i="1"/>
  <c r="H55" i="1" s="1"/>
  <c r="I22" i="1"/>
  <c r="I55" i="1" s="1"/>
  <c r="J22" i="1"/>
  <c r="F22" i="1"/>
  <c r="F55" i="1" s="1"/>
  <c r="I24" i="1" l="1"/>
  <c r="J55" i="1"/>
  <c r="J24" i="1"/>
  <c r="J54" i="1" s="1"/>
  <c r="I54" i="1"/>
  <c r="H24" i="1"/>
  <c r="H54" i="1" s="1"/>
  <c r="F24" i="1"/>
  <c r="F54" i="1" s="1"/>
  <c r="G24" i="1"/>
  <c r="G54" i="1" s="1"/>
</calcChain>
</file>

<file path=xl/sharedStrings.xml><?xml version="1.0" encoding="utf-8"?>
<sst xmlns="http://schemas.openxmlformats.org/spreadsheetml/2006/main" count="102" uniqueCount="62">
  <si>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</si>
  <si>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</si>
  <si>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</si>
  <si>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</si>
  <si>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</si>
  <si>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</si>
  <si>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</si>
  <si>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</si>
  <si>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</si>
  <si>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</si>
  <si>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</si>
  <si>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</si>
  <si>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</si>
  <si>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</si>
  <si>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Správní poplatky</t>
  </si>
  <si>
    <t>Sankční platby přijaté od jiných subjektů</t>
  </si>
  <si>
    <t>Neinvest. transfery nefinanč. podnikatel. subjektům-právnickým osobám</t>
  </si>
  <si>
    <t>Příjmy z poskytování služeb a výrobků</t>
  </si>
  <si>
    <t>Činnost místní správy</t>
  </si>
  <si>
    <t>Přijaté nekapitálové příspěvky a náhrady</t>
  </si>
  <si>
    <t>Konzultační, poradenské a právní služby</t>
  </si>
  <si>
    <t>Nákup ostatních služeb</t>
  </si>
  <si>
    <t>Poskytnuté náhrady</t>
  </si>
  <si>
    <t>Poplatky za uložení odpadů</t>
  </si>
  <si>
    <t>Odvody za odnětí půdy ze zemědělského půdního fondu</t>
  </si>
  <si>
    <t>Ostatní odvody z vybraných činností a služeb jinde neuvedené</t>
  </si>
  <si>
    <t>OŽÚSÚaŽP - ověřování</t>
  </si>
  <si>
    <t>OŽÚSÚaŽP - kopie ze spisu</t>
  </si>
  <si>
    <t>Využívání a zneškodňování komunálních odpadů</t>
  </si>
  <si>
    <t>Péče o vzhled obcí a veřejnou zeleň</t>
  </si>
  <si>
    <t>Ostatní neinvestiční přijaté transfery ze státního rozpočtu</t>
  </si>
  <si>
    <t>Ostatní nakládání s odpady</t>
  </si>
  <si>
    <t>Ostatní správa v ochraně životního prostředí</t>
  </si>
  <si>
    <t>Drobný hmotný dlouhodobý majetek</t>
  </si>
  <si>
    <t>Pěstební činnost</t>
  </si>
  <si>
    <t>Nákup materiálu jinde nezařazený</t>
  </si>
  <si>
    <t>Platby za odebrané množství podzemní vody</t>
  </si>
  <si>
    <t>Ostatní ochrana půdy a spodní vody</t>
  </si>
  <si>
    <t>Úhrada zvýšených nákladů podle § 24 odst. 2 lesního zákona</t>
  </si>
  <si>
    <t>Náklady na činnost odborného lesního hospodáře podle § 37 odst. 6 a 7 lesního zákona</t>
  </si>
  <si>
    <t>Prevence vzniku odpadů</t>
  </si>
  <si>
    <t>Ochrana druhů a stanovišť</t>
  </si>
  <si>
    <t>Správa v lesním hospodářství</t>
  </si>
  <si>
    <t>Ostatní správa v zemědělství</t>
  </si>
  <si>
    <t>Prevence znečisťování vody</t>
  </si>
  <si>
    <t>Ostatní činnosti k ochraně přírody a krajiny</t>
  </si>
  <si>
    <t>Ozdravování hosp. zvířat, polních a spec. plodin a zvl. veterin. péče</t>
  </si>
  <si>
    <t>Úpravy drobných vodních toků</t>
  </si>
  <si>
    <t>Ostatní záležitosti vodního hospodářství</t>
  </si>
  <si>
    <t>Chráněné části přírody</t>
  </si>
  <si>
    <t>Neinvestiční transfery obyvatelstvu nemající charakter daru</t>
  </si>
  <si>
    <t>Běžné výdaje</t>
  </si>
  <si>
    <t>Běžné příjmy</t>
  </si>
  <si>
    <t>Příjmy 5 - Odbor životního prostředí</t>
  </si>
  <si>
    <t>Výdaje 5 - Odbor životního prostředí</t>
  </si>
  <si>
    <t>VÝSLEDEK HOSPODAŘENÍ (P - V)</t>
  </si>
  <si>
    <t>PROVOZNÍ PŘEBYTEK (BP - BV)</t>
  </si>
  <si>
    <t xml:space="preserve">   </t>
  </si>
  <si>
    <t>Neinvestiční transfery spolkům</t>
  </si>
  <si>
    <t>Příspěvek na výstavu loveckých trofejí</t>
  </si>
  <si>
    <t xml:space="preserve"> ---- </t>
  </si>
  <si>
    <t>ODBOR ŽIVOTNÍHO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</si>
</sst>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2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/>
    </xf>
    <xf numFmtId="165" fontId="1" fillId="2" borderId="2" xfId="0" applyNumberFormat="1" applyFont="1" applyFill="1" applyBorder="1" applyAlignment="1" applyProtection="1">
      <alignment horizontal="left" vertical="center" wrapText="1"/>
    </xf>
    <xf numFmtId="165" fontId="2" fillId="2" borderId="2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left" vertical="center"/>
    </xf>
    <xf numFmtId="165" fontId="3" fillId="0" borderId="2" xfId="0" applyNumberFormat="1" applyFont="1" applyFill="1" applyBorder="1" applyAlignment="1" applyProtection="1">
      <alignment horizontal="left" vertical="center" wrapText="1"/>
    </xf>
    <xf numFmtId="164" fontId="0" fillId="0" borderId="2" xfId="0" applyNumberFormat="1" applyBorder="1" applyAlignment="1" applyProtection="1">
      <alignment vertical="center"/>
    </xf>
    <xf numFmtId="4" fontId="0" fillId="0" borderId="2" xfId="0" applyNumberFormat="1" applyBorder="1" applyAlignment="1" applyProtection="1">
      <alignment vertical="center"/>
    </xf>
    <xf numFmtId="4" fontId="0" fillId="0" borderId="2" xfId="0" applyNumberFormat="1" applyBorder="1" applyAlignment="1" applyProtection="1">
      <alignment vertical="center" wrapText="1"/>
    </xf>
    <xf numFmtId="164" fontId="1" fillId="2" borderId="2" xfId="1" applyNumberFormat="1" applyFont="1" applyFill="1" applyBorder="1" applyAlignment="1" applyProtection="1">
      <alignment vertical="center"/>
    </xf>
    <xf numFmtId="4" fontId="1" fillId="2" borderId="2" xfId="1" applyNumberFormat="1" applyFont="1" applyFill="1" applyBorder="1" applyAlignment="1" applyProtection="1">
      <alignment vertical="center"/>
    </xf>
    <xf numFmtId="164" fontId="0" fillId="0" borderId="3" xfId="0" applyNumberFormat="1" applyBorder="1" applyAlignment="1" applyProtection="1">
      <alignment vertical="center"/>
    </xf>
    <xf numFmtId="49" fontId="1" fillId="2" borderId="3" xfId="1" applyNumberFormat="1" applyFont="1" applyFill="1" applyBorder="1" applyAlignment="1" applyProtection="1">
      <alignment vertical="center"/>
    </xf>
    <xf numFmtId="164" fontId="1" fillId="2" borderId="3" xfId="1" applyNumberFormat="1" applyFont="1" applyFill="1" applyBorder="1" applyAlignment="1" applyProtection="1">
      <alignment vertical="center"/>
    </xf>
    <xf numFmtId="49" fontId="1" fillId="2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0" fillId="0" borderId="2" xfId="0" applyNumberFormat="1" applyBorder="1" applyAlignment="1" applyProtection="1">
      <alignment vertical="center"/>
    </xf>
    <xf numFmtId="49" fontId="1" fillId="2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vertical="center"/>
    </xf>
    <xf numFmtId="4" fontId="0" fillId="3" borderId="2" xfId="0" applyNumberFormat="1" applyFill="1" applyBorder="1" applyAlignment="1" applyProtection="1">
      <alignment vertical="center" wrapText="1"/>
    </xf>
    <xf numFmtId="4" fontId="0" fillId="0" borderId="2" xfId="0" applyNumberFormat="1" applyFill="1" applyBorder="1" applyAlignment="1" applyProtection="1">
      <alignment vertical="center" wrapText="1"/>
    </xf>
    <xf numFmtId="164" fontId="3" fillId="0" borderId="0" xfId="0" applyNumberFormat="1" applyFont="1" applyAlignment="1" applyProtection="1">
      <alignment vertical="center"/>
    </xf>
    <xf numFmtId="4" fontId="3" fillId="0" borderId="2" xfId="0" applyNumberFormat="1" applyFont="1" applyBorder="1" applyAlignment="1" applyProtection="1">
      <alignment horizontal="right" vertical="center" wrapText="1"/>
    </xf>
    <xf numFmtId="14" fontId="0" fillId="0" borderId="0" xfId="0" applyNumberFormat="1"/>
    <xf numFmtId="0" fontId="0" fillId="0" borderId="0" xfId="0" applyAlignment="1">
      <alignment wrapText="1"/>
    </xf>
    <xf numFmtId="164" fontId="0" fillId="3" borderId="0" xfId="0" applyNumberFormat="1" applyFill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164" fontId="0" fillId="3" borderId="1" xfId="0" applyNumberFormat="1" applyFill="1" applyBorder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zoomScaleNormal="100" workbookViewId="0">
      <pane ySplit="2" topLeftCell="A20" activePane="bottomLeft" state="frozen"/>
      <selection pane="bottomLeft" activeCell="F46" sqref="F46"/>
    </sheetView>
  </sheetViews>
  <sheetFormatPr defaultColWidth="8.69921875" defaultRowHeight="15.6" x14ac:dyDescent="0.3"/>
  <cols>
    <col min="1" max="1" width="5.19921875" style="5" customWidth="1"/>
    <col min="2" max="3" width="6.19921875" style="5" customWidth="1"/>
    <col min="4" max="4" width="12.59765625" style="5" customWidth="1"/>
    <col min="5" max="5" width="7.3984375" style="5" customWidth="1"/>
    <col min="6" max="9" width="14.09765625" style="7" customWidth="1"/>
    <col min="10" max="10" width="16.59765625" style="7" customWidth="1"/>
    <col min="11" max="11" width="69.19921875" style="6" customWidth="1"/>
    <col min="12" max="12" width="49.19921875" style="6" customWidth="1"/>
    <col min="13" max="13" width="58.69921875" style="6" customWidth="1"/>
    <col min="14" max="14" width="100.5" style="6" customWidth="1"/>
    <col min="15" max="16384" width="8.69921875" style="2"/>
  </cols>
  <sheetData>
    <row r="1" spans="1:14" x14ac:dyDescent="0.3">
      <c r="A1" s="37" t="s">
        <v>61</v>
      </c>
      <c r="B1" s="37"/>
      <c r="C1" s="37"/>
      <c r="D1" s="37"/>
      <c r="E1" s="37"/>
      <c r="F1" s="37"/>
    </row>
    <row r="2" spans="1:14" ht="18" customHeight="1" x14ac:dyDescent="0.3">
      <c r="A2" s="1" t="s">
        <v>0</v>
      </c>
      <c r="B2" s="1" t="s">
        <v>1</v>
      </c>
      <c r="C2" s="10" t="s">
        <v>2</v>
      </c>
      <c r="D2" s="11" t="s">
        <v>3</v>
      </c>
      <c r="E2" s="10" t="s">
        <v>4</v>
      </c>
      <c r="F2" s="12" t="s">
        <v>5</v>
      </c>
      <c r="G2" s="12" t="s">
        <v>6</v>
      </c>
      <c r="H2" s="12" t="s">
        <v>7</v>
      </c>
      <c r="I2" s="12" t="s">
        <v>8</v>
      </c>
      <c r="J2" s="13" t="s">
        <v>9</v>
      </c>
      <c r="K2" s="25" t="s">
        <v>10</v>
      </c>
      <c r="L2" s="25" t="s">
        <v>11</v>
      </c>
      <c r="M2" s="25" t="s">
        <v>12</v>
      </c>
      <c r="N2" s="25" t="s">
        <v>13</v>
      </c>
    </row>
    <row r="3" spans="1:14" s="9" customFormat="1" ht="18" customHeight="1" x14ac:dyDescent="0.3">
      <c r="A3" s="8"/>
      <c r="B3" s="8"/>
      <c r="C3" s="14"/>
      <c r="D3" s="15"/>
      <c r="E3" s="14"/>
      <c r="F3" s="16"/>
      <c r="G3" s="16"/>
      <c r="H3" s="16"/>
      <c r="I3" s="16"/>
      <c r="J3" s="16"/>
      <c r="K3" s="26"/>
      <c r="L3" s="26"/>
      <c r="M3" s="26"/>
      <c r="N3" s="26"/>
    </row>
    <row r="4" spans="1:14" x14ac:dyDescent="0.3">
      <c r="A4" s="3">
        <v>5</v>
      </c>
      <c r="B4" s="22"/>
      <c r="C4" s="17">
        <v>1333</v>
      </c>
      <c r="D4" s="17"/>
      <c r="E4" s="17"/>
      <c r="F4" s="18">
        <v>839.00099999999998</v>
      </c>
      <c r="G4" s="18">
        <v>362.2835</v>
      </c>
      <c r="H4" s="18"/>
      <c r="I4" s="18">
        <v>600</v>
      </c>
      <c r="J4" s="19">
        <v>600</v>
      </c>
      <c r="K4" s="27" t="s">
        <v>23</v>
      </c>
      <c r="L4" s="27"/>
      <c r="M4" s="27"/>
      <c r="N4" s="27"/>
    </row>
    <row r="5" spans="1:14" x14ac:dyDescent="0.3">
      <c r="A5" s="3">
        <v>5</v>
      </c>
      <c r="B5" s="22"/>
      <c r="C5" s="17">
        <v>1334</v>
      </c>
      <c r="D5" s="17"/>
      <c r="E5" s="17"/>
      <c r="F5" s="18">
        <v>15.507</v>
      </c>
      <c r="G5" s="18">
        <v>22.763999999999999</v>
      </c>
      <c r="H5" s="18">
        <v>1.1100000000000001</v>
      </c>
      <c r="I5" s="18">
        <v>30</v>
      </c>
      <c r="J5" s="19">
        <v>30</v>
      </c>
      <c r="K5" s="27" t="s">
        <v>24</v>
      </c>
      <c r="L5" s="27"/>
      <c r="M5" s="27"/>
      <c r="N5" s="27"/>
    </row>
    <row r="6" spans="1:14" x14ac:dyDescent="0.3">
      <c r="A6" s="3">
        <v>5</v>
      </c>
      <c r="B6" s="22"/>
      <c r="C6" s="17">
        <v>1359</v>
      </c>
      <c r="D6" s="17"/>
      <c r="E6" s="17"/>
      <c r="F6" s="18">
        <v>91.45</v>
      </c>
      <c r="G6" s="18">
        <v>151.05000000000001</v>
      </c>
      <c r="H6" s="18">
        <v>128.85</v>
      </c>
      <c r="I6" s="18">
        <v>150</v>
      </c>
      <c r="J6" s="19">
        <v>150</v>
      </c>
      <c r="K6" s="27" t="s">
        <v>25</v>
      </c>
      <c r="L6" s="27"/>
      <c r="M6" s="27"/>
      <c r="N6" s="27"/>
    </row>
    <row r="7" spans="1:14" x14ac:dyDescent="0.3">
      <c r="A7" s="3">
        <v>5</v>
      </c>
      <c r="B7" s="22"/>
      <c r="C7" s="17">
        <v>1361</v>
      </c>
      <c r="D7" s="17"/>
      <c r="E7" s="17"/>
      <c r="F7" s="18">
        <v>110.05</v>
      </c>
      <c r="G7" s="18">
        <v>105.045</v>
      </c>
      <c r="H7" s="18">
        <v>53.625</v>
      </c>
      <c r="I7" s="18">
        <v>100</v>
      </c>
      <c r="J7" s="31">
        <v>100</v>
      </c>
      <c r="K7" s="27" t="s">
        <v>14</v>
      </c>
      <c r="L7" s="27"/>
      <c r="M7" s="27"/>
      <c r="N7" s="27"/>
    </row>
    <row r="8" spans="1:14" x14ac:dyDescent="0.3">
      <c r="A8" s="3">
        <v>5</v>
      </c>
      <c r="B8" s="22"/>
      <c r="C8" s="17">
        <v>1361</v>
      </c>
      <c r="D8" s="17">
        <v>501</v>
      </c>
      <c r="E8" s="17"/>
      <c r="F8" s="18">
        <v>33.869999999999997</v>
      </c>
      <c r="G8" s="18">
        <v>38.130000000000003</v>
      </c>
      <c r="H8" s="18">
        <v>6.57</v>
      </c>
      <c r="I8" s="18"/>
      <c r="J8" s="19"/>
      <c r="K8" s="27" t="s">
        <v>14</v>
      </c>
      <c r="L8" s="27" t="s">
        <v>26</v>
      </c>
      <c r="M8" s="27"/>
      <c r="N8" s="27"/>
    </row>
    <row r="9" spans="1:14" x14ac:dyDescent="0.3">
      <c r="A9" s="3">
        <v>5</v>
      </c>
      <c r="B9" s="22"/>
      <c r="C9" s="17">
        <v>1361</v>
      </c>
      <c r="D9" s="17">
        <v>505</v>
      </c>
      <c r="E9" s="17"/>
      <c r="F9" s="18">
        <v>28.605</v>
      </c>
      <c r="G9" s="18">
        <v>31.861000000000001</v>
      </c>
      <c r="H9" s="18">
        <v>4.12</v>
      </c>
      <c r="I9" s="18"/>
      <c r="J9" s="19"/>
      <c r="K9" s="27" t="s">
        <v>14</v>
      </c>
      <c r="L9" s="27" t="s">
        <v>27</v>
      </c>
      <c r="M9" s="27"/>
      <c r="N9" s="27"/>
    </row>
    <row r="10" spans="1:14" x14ac:dyDescent="0.3">
      <c r="A10" s="3">
        <v>5</v>
      </c>
      <c r="B10" s="22"/>
      <c r="C10" s="17">
        <v>4116</v>
      </c>
      <c r="D10" s="17"/>
      <c r="E10" s="17">
        <v>29004</v>
      </c>
      <c r="F10" s="18">
        <v>75.55</v>
      </c>
      <c r="G10" s="18">
        <v>64.3</v>
      </c>
      <c r="H10" s="18">
        <v>16.2</v>
      </c>
      <c r="I10" s="18">
        <v>17</v>
      </c>
      <c r="J10" s="19">
        <v>30</v>
      </c>
      <c r="K10" s="27" t="s">
        <v>30</v>
      </c>
      <c r="L10" s="27"/>
      <c r="M10" s="27"/>
      <c r="N10" s="27" t="s">
        <v>38</v>
      </c>
    </row>
    <row r="11" spans="1:14" x14ac:dyDescent="0.3">
      <c r="A11" s="3">
        <v>5</v>
      </c>
      <c r="B11" s="22"/>
      <c r="C11" s="17">
        <v>4116</v>
      </c>
      <c r="D11" s="17"/>
      <c r="E11" s="17">
        <v>29008</v>
      </c>
      <c r="F11" s="18">
        <v>139.37</v>
      </c>
      <c r="G11" s="18">
        <v>125.941</v>
      </c>
      <c r="H11" s="18">
        <v>55.682000000000002</v>
      </c>
      <c r="I11" s="18">
        <v>29</v>
      </c>
      <c r="J11" s="19">
        <v>50</v>
      </c>
      <c r="K11" s="27" t="s">
        <v>30</v>
      </c>
      <c r="L11" s="27"/>
      <c r="M11" s="27"/>
      <c r="N11" s="27" t="s">
        <v>39</v>
      </c>
    </row>
    <row r="12" spans="1:14" x14ac:dyDescent="0.3">
      <c r="A12" s="3">
        <v>5</v>
      </c>
      <c r="B12" s="22">
        <v>3725</v>
      </c>
      <c r="C12" s="17">
        <v>2111</v>
      </c>
      <c r="D12" s="17">
        <v>509</v>
      </c>
      <c r="E12" s="17"/>
      <c r="F12" s="18">
        <v>3870.2755000000002</v>
      </c>
      <c r="G12" s="18">
        <v>3263.5965000000001</v>
      </c>
      <c r="H12" s="18">
        <v>901.40499999999997</v>
      </c>
      <c r="I12" s="18">
        <v>3500</v>
      </c>
      <c r="J12" s="19">
        <v>3500</v>
      </c>
      <c r="K12" s="27" t="s">
        <v>17</v>
      </c>
      <c r="L12" s="27"/>
      <c r="M12" s="27" t="s">
        <v>28</v>
      </c>
      <c r="N12" s="27"/>
    </row>
    <row r="13" spans="1:14" x14ac:dyDescent="0.3">
      <c r="A13" s="3">
        <v>5</v>
      </c>
      <c r="B13" s="22">
        <v>3725</v>
      </c>
      <c r="C13" s="17">
        <v>2111</v>
      </c>
      <c r="D13" s="17">
        <v>510</v>
      </c>
      <c r="E13" s="17"/>
      <c r="F13" s="18">
        <v>93.231999999999999</v>
      </c>
      <c r="G13" s="18">
        <v>82.007999999999996</v>
      </c>
      <c r="H13" s="18">
        <v>75.260000000000005</v>
      </c>
      <c r="I13" s="18">
        <v>70</v>
      </c>
      <c r="J13" s="19">
        <v>70</v>
      </c>
      <c r="K13" s="27" t="s">
        <v>17</v>
      </c>
      <c r="L13" s="27"/>
      <c r="M13" s="27" t="s">
        <v>28</v>
      </c>
      <c r="N13" s="27"/>
    </row>
    <row r="14" spans="1:14" x14ac:dyDescent="0.3">
      <c r="A14" s="3">
        <v>5</v>
      </c>
      <c r="B14" s="22">
        <v>3725</v>
      </c>
      <c r="C14" s="17">
        <v>2111</v>
      </c>
      <c r="D14" s="17">
        <v>508</v>
      </c>
      <c r="E14" s="17"/>
      <c r="F14" s="18"/>
      <c r="G14" s="18"/>
      <c r="H14" s="18"/>
      <c r="I14" s="18"/>
      <c r="J14" s="19">
        <v>51</v>
      </c>
      <c r="K14" s="27" t="s">
        <v>17</v>
      </c>
      <c r="L14" s="27"/>
      <c r="M14" s="27" t="s">
        <v>28</v>
      </c>
      <c r="N14" s="27"/>
    </row>
    <row r="15" spans="1:14" x14ac:dyDescent="0.3">
      <c r="A15" s="3">
        <v>5</v>
      </c>
      <c r="B15" s="22">
        <v>3729</v>
      </c>
      <c r="C15" s="17">
        <v>2212</v>
      </c>
      <c r="D15" s="17"/>
      <c r="E15" s="17"/>
      <c r="F15" s="18"/>
      <c r="G15" s="18"/>
      <c r="H15" s="18">
        <v>4</v>
      </c>
      <c r="I15" s="18"/>
      <c r="J15" s="19"/>
      <c r="K15" s="27" t="s">
        <v>15</v>
      </c>
      <c r="L15" s="27"/>
      <c r="M15" s="27" t="s">
        <v>31</v>
      </c>
      <c r="N15" s="27"/>
    </row>
    <row r="16" spans="1:14" x14ac:dyDescent="0.3">
      <c r="A16" s="3">
        <v>5</v>
      </c>
      <c r="B16" s="22">
        <v>3729</v>
      </c>
      <c r="C16" s="17">
        <v>2342</v>
      </c>
      <c r="D16" s="17"/>
      <c r="E16" s="17"/>
      <c r="F16" s="18"/>
      <c r="G16" s="18"/>
      <c r="H16" s="18">
        <v>15.342140000000001</v>
      </c>
      <c r="I16" s="18"/>
      <c r="J16" s="19"/>
      <c r="K16" s="27" t="s">
        <v>36</v>
      </c>
      <c r="L16" s="27"/>
      <c r="M16" s="27" t="s">
        <v>31</v>
      </c>
      <c r="N16" s="27"/>
    </row>
    <row r="17" spans="1:14" x14ac:dyDescent="0.3">
      <c r="A17" s="3">
        <v>5</v>
      </c>
      <c r="B17" s="22">
        <v>3739</v>
      </c>
      <c r="C17" s="17">
        <v>2342</v>
      </c>
      <c r="D17" s="17"/>
      <c r="E17" s="17"/>
      <c r="F17" s="18"/>
      <c r="G17" s="18"/>
      <c r="H17" s="18">
        <v>54.761560000000003</v>
      </c>
      <c r="I17" s="18"/>
      <c r="J17" s="19"/>
      <c r="K17" s="27" t="s">
        <v>36</v>
      </c>
      <c r="L17" s="27"/>
      <c r="M17" s="27" t="s">
        <v>37</v>
      </c>
      <c r="N17" s="27"/>
    </row>
    <row r="18" spans="1:14" x14ac:dyDescent="0.3">
      <c r="A18" s="3">
        <v>5</v>
      </c>
      <c r="B18" s="22">
        <v>3745</v>
      </c>
      <c r="C18" s="17">
        <v>2324</v>
      </c>
      <c r="D18" s="17"/>
      <c r="E18" s="17"/>
      <c r="F18" s="18"/>
      <c r="G18" s="18"/>
      <c r="H18" s="18">
        <v>37.167000000000002</v>
      </c>
      <c r="I18" s="18"/>
      <c r="J18" s="19"/>
      <c r="K18" s="27" t="s">
        <v>19</v>
      </c>
      <c r="L18" s="27"/>
      <c r="M18" s="27" t="s">
        <v>29</v>
      </c>
      <c r="N18" s="27"/>
    </row>
    <row r="19" spans="1:14" x14ac:dyDescent="0.3">
      <c r="A19" s="3">
        <v>5</v>
      </c>
      <c r="B19" s="22">
        <v>3769</v>
      </c>
      <c r="C19" s="17">
        <v>2212</v>
      </c>
      <c r="D19" s="17"/>
      <c r="E19" s="17"/>
      <c r="F19" s="18">
        <v>77.766999999999996</v>
      </c>
      <c r="G19" s="18">
        <v>37.799999999999997</v>
      </c>
      <c r="H19" s="18">
        <v>53</v>
      </c>
      <c r="I19" s="18">
        <v>30</v>
      </c>
      <c r="J19" s="19"/>
      <c r="K19" s="27" t="s">
        <v>15</v>
      </c>
      <c r="L19" s="27"/>
      <c r="M19" s="27" t="s">
        <v>32</v>
      </c>
      <c r="N19" s="27"/>
    </row>
    <row r="20" spans="1:14" x14ac:dyDescent="0.3">
      <c r="A20" s="3">
        <v>5</v>
      </c>
      <c r="B20" s="22">
        <v>3769</v>
      </c>
      <c r="C20" s="17">
        <v>2324</v>
      </c>
      <c r="D20" s="17"/>
      <c r="E20" s="17"/>
      <c r="F20" s="18">
        <v>46.1</v>
      </c>
      <c r="G20" s="18">
        <v>66.5</v>
      </c>
      <c r="H20" s="18">
        <v>0</v>
      </c>
      <c r="I20" s="18"/>
      <c r="J20" s="19"/>
      <c r="K20" s="27" t="s">
        <v>19</v>
      </c>
      <c r="L20" s="27"/>
      <c r="M20" s="27" t="s">
        <v>32</v>
      </c>
      <c r="N20" s="27"/>
    </row>
    <row r="21" spans="1:14" x14ac:dyDescent="0.3">
      <c r="A21" s="3"/>
      <c r="B21" s="22"/>
      <c r="C21" s="17"/>
      <c r="D21" s="17"/>
      <c r="E21" s="17"/>
      <c r="F21" s="18"/>
      <c r="G21" s="18"/>
      <c r="H21" s="18"/>
      <c r="I21" s="18"/>
      <c r="J21" s="19"/>
      <c r="K21" s="27"/>
      <c r="L21" s="27"/>
      <c r="M21" s="27"/>
      <c r="N21" s="27"/>
    </row>
    <row r="22" spans="1:14" x14ac:dyDescent="0.3">
      <c r="A22" s="3"/>
      <c r="B22" s="23" t="s">
        <v>52</v>
      </c>
      <c r="C22" s="20"/>
      <c r="D22" s="20"/>
      <c r="E22" s="20"/>
      <c r="F22" s="21">
        <f>SUM(F3:F21)</f>
        <v>5420.7775000000001</v>
      </c>
      <c r="G22" s="21">
        <f t="shared" ref="G22:J22" si="0">SUM(G3:G21)</f>
        <v>4351.2790000000005</v>
      </c>
      <c r="H22" s="21">
        <f t="shared" si="0"/>
        <v>1407.0926999999997</v>
      </c>
      <c r="I22" s="21">
        <f t="shared" si="0"/>
        <v>4526</v>
      </c>
      <c r="J22" s="21">
        <f t="shared" si="0"/>
        <v>4581</v>
      </c>
      <c r="K22" s="27"/>
      <c r="L22" s="27"/>
      <c r="M22" s="27"/>
      <c r="N22" s="27"/>
    </row>
    <row r="23" spans="1:14" x14ac:dyDescent="0.3">
      <c r="A23" s="3"/>
      <c r="B23" s="22"/>
      <c r="C23" s="17"/>
      <c r="D23" s="17"/>
      <c r="E23" s="17"/>
      <c r="F23" s="18"/>
      <c r="G23" s="18"/>
      <c r="H23" s="18"/>
      <c r="I23" s="18"/>
      <c r="J23" s="19"/>
      <c r="K23" s="27"/>
      <c r="L23" s="27"/>
      <c r="M23" s="27"/>
      <c r="N23" s="27"/>
    </row>
    <row r="24" spans="1:14" x14ac:dyDescent="0.3">
      <c r="A24" s="3"/>
      <c r="B24" s="24" t="s">
        <v>53</v>
      </c>
      <c r="C24" s="20"/>
      <c r="D24" s="20"/>
      <c r="E24" s="20"/>
      <c r="F24" s="21">
        <f>SUM(F22:F23)</f>
        <v>5420.7775000000001</v>
      </c>
      <c r="G24" s="21">
        <f t="shared" ref="G24:J24" si="1">SUM(G22:G23)</f>
        <v>4351.2790000000005</v>
      </c>
      <c r="H24" s="21">
        <f t="shared" si="1"/>
        <v>1407.0926999999997</v>
      </c>
      <c r="I24" s="21">
        <f t="shared" si="1"/>
        <v>4526</v>
      </c>
      <c r="J24" s="21">
        <f t="shared" si="1"/>
        <v>4581</v>
      </c>
      <c r="K24" s="27" t="s">
        <v>57</v>
      </c>
      <c r="L24" s="27"/>
      <c r="M24" s="27"/>
      <c r="N24" s="27"/>
    </row>
    <row r="25" spans="1:14" x14ac:dyDescent="0.3">
      <c r="A25" s="3"/>
      <c r="B25" s="22"/>
      <c r="C25" s="17"/>
      <c r="D25" s="17"/>
      <c r="E25" s="17"/>
      <c r="F25" s="18"/>
      <c r="G25" s="18"/>
      <c r="H25" s="18"/>
      <c r="I25" s="18"/>
      <c r="J25" s="19"/>
      <c r="K25" s="27"/>
      <c r="L25" s="27"/>
      <c r="M25" s="27"/>
      <c r="N25" s="27"/>
    </row>
    <row r="26" spans="1:14" x14ac:dyDescent="0.3">
      <c r="A26" s="3">
        <v>5</v>
      </c>
      <c r="B26" s="22">
        <v>1014</v>
      </c>
      <c r="C26" s="17">
        <v>5169</v>
      </c>
      <c r="D26" s="17"/>
      <c r="E26" s="17"/>
      <c r="F26" s="18">
        <v>163.346</v>
      </c>
      <c r="G26" s="18">
        <v>302.77</v>
      </c>
      <c r="H26" s="18">
        <v>119.61499999999999</v>
      </c>
      <c r="I26" s="18">
        <v>240</v>
      </c>
      <c r="J26" s="19">
        <v>240</v>
      </c>
      <c r="K26" s="27" t="s">
        <v>21</v>
      </c>
      <c r="L26" s="27"/>
      <c r="M26" s="27" t="s">
        <v>46</v>
      </c>
      <c r="N26" s="27"/>
    </row>
    <row r="27" spans="1:14" x14ac:dyDescent="0.3">
      <c r="A27" s="3">
        <v>5</v>
      </c>
      <c r="B27" s="22">
        <v>1031</v>
      </c>
      <c r="C27" s="17">
        <v>5213</v>
      </c>
      <c r="D27" s="17"/>
      <c r="E27" s="17">
        <v>29004</v>
      </c>
      <c r="F27" s="18">
        <v>75.55</v>
      </c>
      <c r="G27" s="18">
        <v>64.3</v>
      </c>
      <c r="H27" s="18">
        <v>16.2</v>
      </c>
      <c r="I27" s="18">
        <v>17</v>
      </c>
      <c r="J27" s="19">
        <v>30</v>
      </c>
      <c r="K27" s="27" t="s">
        <v>16</v>
      </c>
      <c r="L27" s="27"/>
      <c r="M27" s="27" t="s">
        <v>34</v>
      </c>
      <c r="N27" s="27" t="s">
        <v>38</v>
      </c>
    </row>
    <row r="28" spans="1:14" x14ac:dyDescent="0.3">
      <c r="A28" s="3">
        <v>5</v>
      </c>
      <c r="B28" s="22">
        <v>1036</v>
      </c>
      <c r="C28" s="17">
        <v>5166</v>
      </c>
      <c r="D28" s="17"/>
      <c r="E28" s="17">
        <v>29008</v>
      </c>
      <c r="F28" s="18">
        <v>139.37</v>
      </c>
      <c r="G28" s="18">
        <v>125.941</v>
      </c>
      <c r="H28" s="18">
        <v>28.196000000000002</v>
      </c>
      <c r="I28" s="18">
        <v>29</v>
      </c>
      <c r="J28" s="19">
        <v>50</v>
      </c>
      <c r="K28" s="27" t="s">
        <v>20</v>
      </c>
      <c r="L28" s="27"/>
      <c r="M28" s="27" t="s">
        <v>42</v>
      </c>
      <c r="N28" s="27" t="s">
        <v>39</v>
      </c>
    </row>
    <row r="29" spans="1:14" x14ac:dyDescent="0.3">
      <c r="A29" s="38">
        <v>5</v>
      </c>
      <c r="B29" s="22">
        <v>1039</v>
      </c>
      <c r="C29" s="17">
        <v>5222</v>
      </c>
      <c r="D29" s="17"/>
      <c r="E29" s="17"/>
      <c r="F29" s="18"/>
      <c r="G29" s="18"/>
      <c r="H29" s="18"/>
      <c r="I29" s="18"/>
      <c r="J29" s="30">
        <v>12</v>
      </c>
      <c r="K29" s="29" t="s">
        <v>58</v>
      </c>
      <c r="L29" s="27"/>
      <c r="M29" s="29" t="s">
        <v>59</v>
      </c>
      <c r="N29" s="27"/>
    </row>
    <row r="30" spans="1:14" x14ac:dyDescent="0.3">
      <c r="A30" s="3">
        <v>5</v>
      </c>
      <c r="B30" s="22">
        <v>1069</v>
      </c>
      <c r="C30" s="17">
        <v>5166</v>
      </c>
      <c r="D30" s="17"/>
      <c r="E30" s="17"/>
      <c r="F30" s="18"/>
      <c r="G30" s="18"/>
      <c r="H30" s="18"/>
      <c r="I30" s="18">
        <v>10</v>
      </c>
      <c r="J30" s="19">
        <v>10</v>
      </c>
      <c r="K30" s="27" t="s">
        <v>20</v>
      </c>
      <c r="L30" s="27"/>
      <c r="M30" s="27" t="s">
        <v>43</v>
      </c>
      <c r="N30" s="27"/>
    </row>
    <row r="31" spans="1:14" x14ac:dyDescent="0.3">
      <c r="A31" s="3">
        <v>5</v>
      </c>
      <c r="B31" s="22">
        <v>2322</v>
      </c>
      <c r="C31" s="17">
        <v>5166</v>
      </c>
      <c r="D31" s="17"/>
      <c r="E31" s="17"/>
      <c r="F31" s="18"/>
      <c r="G31" s="18"/>
      <c r="H31" s="18"/>
      <c r="I31" s="18">
        <v>10</v>
      </c>
      <c r="J31" s="19">
        <v>10</v>
      </c>
      <c r="K31" s="27" t="s">
        <v>20</v>
      </c>
      <c r="L31" s="27"/>
      <c r="M31" s="27" t="s">
        <v>44</v>
      </c>
      <c r="N31" s="27"/>
    </row>
    <row r="32" spans="1:14" x14ac:dyDescent="0.3">
      <c r="A32" s="3">
        <v>5</v>
      </c>
      <c r="B32" s="22">
        <v>2333</v>
      </c>
      <c r="C32" s="17">
        <v>5169</v>
      </c>
      <c r="D32" s="17"/>
      <c r="E32" s="17"/>
      <c r="F32" s="18"/>
      <c r="G32" s="18"/>
      <c r="H32" s="18"/>
      <c r="I32" s="18">
        <v>500</v>
      </c>
      <c r="J32" s="19">
        <v>400</v>
      </c>
      <c r="K32" s="27" t="s">
        <v>21</v>
      </c>
      <c r="L32" s="27"/>
      <c r="M32" s="27" t="s">
        <v>47</v>
      </c>
      <c r="N32" s="27"/>
    </row>
    <row r="33" spans="1:14" x14ac:dyDescent="0.3">
      <c r="A33" s="3">
        <v>5</v>
      </c>
      <c r="B33" s="22">
        <v>2399</v>
      </c>
      <c r="C33" s="17">
        <v>5169</v>
      </c>
      <c r="D33" s="17"/>
      <c r="E33" s="17"/>
      <c r="F33" s="18">
        <v>25</v>
      </c>
      <c r="G33" s="18">
        <v>31.232700000000001</v>
      </c>
      <c r="H33" s="18">
        <v>3.9434</v>
      </c>
      <c r="I33" s="18">
        <v>45</v>
      </c>
      <c r="J33" s="19">
        <v>45</v>
      </c>
      <c r="K33" s="27" t="s">
        <v>21</v>
      </c>
      <c r="L33" s="27"/>
      <c r="M33" s="27" t="s">
        <v>48</v>
      </c>
      <c r="N33" s="27"/>
    </row>
    <row r="34" spans="1:14" x14ac:dyDescent="0.3">
      <c r="A34" s="3">
        <v>5</v>
      </c>
      <c r="B34" s="22">
        <v>3727</v>
      </c>
      <c r="C34" s="17">
        <v>5137</v>
      </c>
      <c r="D34" s="17"/>
      <c r="E34" s="17"/>
      <c r="F34" s="18">
        <v>508.56299999999999</v>
      </c>
      <c r="G34" s="18">
        <v>743.18200000000002</v>
      </c>
      <c r="H34" s="18"/>
      <c r="I34" s="18">
        <v>734</v>
      </c>
      <c r="J34" s="33" t="s">
        <v>60</v>
      </c>
      <c r="K34" s="27" t="s">
        <v>33</v>
      </c>
      <c r="L34" s="27"/>
      <c r="M34" s="27" t="s">
        <v>40</v>
      </c>
      <c r="N34" s="27"/>
    </row>
    <row r="35" spans="1:14" x14ac:dyDescent="0.3">
      <c r="A35" s="3">
        <v>5</v>
      </c>
      <c r="B35" s="22">
        <v>3727</v>
      </c>
      <c r="C35" s="17">
        <v>5166</v>
      </c>
      <c r="D35" s="17"/>
      <c r="E35" s="17"/>
      <c r="F35" s="18"/>
      <c r="G35" s="18"/>
      <c r="H35" s="18"/>
      <c r="I35" s="18">
        <v>100</v>
      </c>
      <c r="J35" s="19">
        <v>150</v>
      </c>
      <c r="K35" s="27" t="s">
        <v>20</v>
      </c>
      <c r="L35" s="27"/>
      <c r="M35" s="27" t="s">
        <v>40</v>
      </c>
      <c r="N35" s="27"/>
    </row>
    <row r="36" spans="1:14" x14ac:dyDescent="0.3">
      <c r="A36" s="3">
        <v>5</v>
      </c>
      <c r="B36" s="22">
        <v>3727</v>
      </c>
      <c r="C36" s="17">
        <v>5192</v>
      </c>
      <c r="D36" s="17"/>
      <c r="E36" s="17"/>
      <c r="F36" s="18"/>
      <c r="G36" s="18"/>
      <c r="H36" s="18">
        <v>15.042999999999999</v>
      </c>
      <c r="I36" s="18">
        <v>16</v>
      </c>
      <c r="J36" s="19">
        <v>20</v>
      </c>
      <c r="K36" s="27" t="s">
        <v>22</v>
      </c>
      <c r="L36" s="27"/>
      <c r="M36" s="27" t="s">
        <v>40</v>
      </c>
      <c r="N36" s="27"/>
    </row>
    <row r="37" spans="1:14" x14ac:dyDescent="0.3">
      <c r="A37" s="3">
        <v>5</v>
      </c>
      <c r="B37" s="22">
        <v>3729</v>
      </c>
      <c r="C37" s="17">
        <v>5166</v>
      </c>
      <c r="D37" s="17"/>
      <c r="E37" s="17"/>
      <c r="F37" s="18"/>
      <c r="G37" s="18"/>
      <c r="H37" s="18"/>
      <c r="I37" s="18">
        <v>20</v>
      </c>
      <c r="J37" s="30">
        <v>10</v>
      </c>
      <c r="K37" s="27" t="s">
        <v>20</v>
      </c>
      <c r="L37" s="27"/>
      <c r="M37" s="27" t="s">
        <v>31</v>
      </c>
      <c r="N37" s="27"/>
    </row>
    <row r="38" spans="1:14" x14ac:dyDescent="0.3">
      <c r="A38" s="3">
        <v>5</v>
      </c>
      <c r="B38" s="22">
        <v>3729</v>
      </c>
      <c r="C38" s="17">
        <v>5169</v>
      </c>
      <c r="D38" s="17"/>
      <c r="E38" s="17"/>
      <c r="F38" s="18">
        <v>60.624200000000002</v>
      </c>
      <c r="G38" s="18">
        <v>68.366900000000001</v>
      </c>
      <c r="H38" s="18">
        <v>116.2559</v>
      </c>
      <c r="I38" s="18">
        <v>389</v>
      </c>
      <c r="J38" s="30">
        <v>450</v>
      </c>
      <c r="K38" s="27" t="s">
        <v>21</v>
      </c>
      <c r="L38" s="27"/>
      <c r="M38" s="27" t="s">
        <v>31</v>
      </c>
      <c r="N38" s="27"/>
    </row>
    <row r="39" spans="1:14" x14ac:dyDescent="0.3">
      <c r="A39" s="3">
        <v>5</v>
      </c>
      <c r="B39" s="22">
        <v>3741</v>
      </c>
      <c r="C39" s="17">
        <v>5139</v>
      </c>
      <c r="D39" s="17"/>
      <c r="E39" s="17"/>
      <c r="F39" s="18">
        <v>94.742999999999995</v>
      </c>
      <c r="G39" s="18">
        <v>173.792</v>
      </c>
      <c r="H39" s="18">
        <v>19.347899999999999</v>
      </c>
      <c r="I39" s="18">
        <v>360</v>
      </c>
      <c r="J39" s="19">
        <v>100</v>
      </c>
      <c r="K39" s="27" t="s">
        <v>35</v>
      </c>
      <c r="L39" s="27"/>
      <c r="M39" s="27" t="s">
        <v>41</v>
      </c>
      <c r="N39" s="27"/>
    </row>
    <row r="40" spans="1:14" x14ac:dyDescent="0.3">
      <c r="A40" s="3">
        <v>5</v>
      </c>
      <c r="B40" s="22">
        <v>3741</v>
      </c>
      <c r="C40" s="17">
        <v>5169</v>
      </c>
      <c r="D40" s="17"/>
      <c r="E40" s="17"/>
      <c r="F40" s="18">
        <v>32.103499999999997</v>
      </c>
      <c r="G40" s="18">
        <v>29.041</v>
      </c>
      <c r="H40" s="18">
        <v>11.486000000000001</v>
      </c>
      <c r="I40" s="18">
        <v>50</v>
      </c>
      <c r="J40" s="19">
        <v>50</v>
      </c>
      <c r="K40" s="27" t="s">
        <v>21</v>
      </c>
      <c r="L40" s="27"/>
      <c r="M40" s="27" t="s">
        <v>41</v>
      </c>
      <c r="N40" s="27"/>
    </row>
    <row r="41" spans="1:14" x14ac:dyDescent="0.3">
      <c r="A41" s="3">
        <v>5</v>
      </c>
      <c r="B41" s="22">
        <v>3742</v>
      </c>
      <c r="C41" s="17">
        <v>5169</v>
      </c>
      <c r="D41" s="17"/>
      <c r="E41" s="17"/>
      <c r="F41" s="18">
        <v>14.278</v>
      </c>
      <c r="G41" s="18"/>
      <c r="H41" s="18"/>
      <c r="I41" s="18">
        <v>15</v>
      </c>
      <c r="J41" s="19">
        <v>15</v>
      </c>
      <c r="K41" s="27" t="s">
        <v>21</v>
      </c>
      <c r="L41" s="27"/>
      <c r="M41" s="27" t="s">
        <v>49</v>
      </c>
      <c r="N41" s="27"/>
    </row>
    <row r="42" spans="1:14" x14ac:dyDescent="0.3">
      <c r="A42" s="3">
        <v>5</v>
      </c>
      <c r="B42" s="22">
        <v>3745</v>
      </c>
      <c r="C42" s="17">
        <v>5139</v>
      </c>
      <c r="D42" s="17"/>
      <c r="E42" s="17"/>
      <c r="F42" s="18">
        <v>350.57690000000002</v>
      </c>
      <c r="G42" s="18">
        <v>339.83600000000001</v>
      </c>
      <c r="H42" s="18">
        <v>144.35599999999999</v>
      </c>
      <c r="I42" s="18">
        <v>400</v>
      </c>
      <c r="J42" s="19">
        <v>500</v>
      </c>
      <c r="K42" s="27" t="s">
        <v>35</v>
      </c>
      <c r="L42" s="27"/>
      <c r="M42" s="27" t="s">
        <v>29</v>
      </c>
      <c r="N42" s="27"/>
    </row>
    <row r="43" spans="1:14" x14ac:dyDescent="0.3">
      <c r="A43" s="3">
        <v>5</v>
      </c>
      <c r="B43" s="22">
        <v>3745</v>
      </c>
      <c r="C43" s="17">
        <v>5169</v>
      </c>
      <c r="D43" s="17"/>
      <c r="E43" s="17"/>
      <c r="F43" s="18">
        <v>1088.7714000000001</v>
      </c>
      <c r="G43" s="18">
        <v>916.11289999999997</v>
      </c>
      <c r="H43" s="18">
        <v>292.24959999999999</v>
      </c>
      <c r="I43" s="18">
        <v>1000</v>
      </c>
      <c r="J43" s="19">
        <v>1400</v>
      </c>
      <c r="K43" s="27" t="s">
        <v>21</v>
      </c>
      <c r="L43" s="27"/>
      <c r="M43" s="27" t="s">
        <v>29</v>
      </c>
      <c r="N43" s="27"/>
    </row>
    <row r="44" spans="1:14" x14ac:dyDescent="0.3">
      <c r="A44" s="3">
        <v>5</v>
      </c>
      <c r="B44" s="22">
        <v>3745</v>
      </c>
      <c r="C44" s="17">
        <v>5494</v>
      </c>
      <c r="D44" s="17"/>
      <c r="E44" s="17"/>
      <c r="F44" s="18">
        <v>19.962</v>
      </c>
      <c r="G44" s="18">
        <v>19.95</v>
      </c>
      <c r="H44" s="18"/>
      <c r="I44" s="18">
        <v>20</v>
      </c>
      <c r="J44" s="19">
        <v>20</v>
      </c>
      <c r="K44" s="27" t="s">
        <v>50</v>
      </c>
      <c r="L44" s="27"/>
      <c r="M44" s="27" t="s">
        <v>29</v>
      </c>
      <c r="N44" s="27"/>
    </row>
    <row r="45" spans="1:14" x14ac:dyDescent="0.3">
      <c r="A45" s="3">
        <v>5</v>
      </c>
      <c r="B45" s="22">
        <v>3749</v>
      </c>
      <c r="C45" s="17">
        <v>5166</v>
      </c>
      <c r="D45" s="17"/>
      <c r="E45" s="17"/>
      <c r="F45" s="18">
        <v>50.384</v>
      </c>
      <c r="G45" s="18"/>
      <c r="H45" s="18"/>
      <c r="I45" s="18">
        <v>40</v>
      </c>
      <c r="J45" s="19">
        <v>40</v>
      </c>
      <c r="K45" s="27" t="s">
        <v>20</v>
      </c>
      <c r="L45" s="27"/>
      <c r="M45" s="27" t="s">
        <v>45</v>
      </c>
      <c r="N45" s="27"/>
    </row>
    <row r="46" spans="1:14" x14ac:dyDescent="0.3">
      <c r="A46" s="3">
        <v>5</v>
      </c>
      <c r="B46" s="22">
        <v>3749</v>
      </c>
      <c r="C46" s="17">
        <v>5169</v>
      </c>
      <c r="D46" s="17"/>
      <c r="E46" s="17"/>
      <c r="F46" s="18"/>
      <c r="G46" s="18"/>
      <c r="H46" s="18"/>
      <c r="I46" s="18">
        <v>20</v>
      </c>
      <c r="J46" s="19">
        <v>20</v>
      </c>
      <c r="K46" s="27" t="s">
        <v>21</v>
      </c>
      <c r="L46" s="27"/>
      <c r="M46" s="27" t="s">
        <v>45</v>
      </c>
      <c r="N46" s="27"/>
    </row>
    <row r="47" spans="1:14" x14ac:dyDescent="0.3">
      <c r="A47" s="3">
        <v>5</v>
      </c>
      <c r="B47" s="22">
        <v>6171</v>
      </c>
      <c r="C47" s="17">
        <v>5137</v>
      </c>
      <c r="D47" s="17"/>
      <c r="E47" s="17"/>
      <c r="F47" s="18"/>
      <c r="G47" s="18"/>
      <c r="H47" s="18"/>
      <c r="I47" s="18">
        <v>50</v>
      </c>
      <c r="J47" s="33" t="s">
        <v>60</v>
      </c>
      <c r="K47" s="27" t="s">
        <v>33</v>
      </c>
      <c r="L47" s="27"/>
      <c r="M47" s="27" t="s">
        <v>18</v>
      </c>
      <c r="N47" s="27"/>
    </row>
    <row r="48" spans="1:14" x14ac:dyDescent="0.3">
      <c r="A48" s="3">
        <v>5</v>
      </c>
      <c r="B48" s="22">
        <v>6171</v>
      </c>
      <c r="C48" s="17">
        <v>5169</v>
      </c>
      <c r="D48" s="17"/>
      <c r="E48" s="17"/>
      <c r="F48" s="18">
        <v>0</v>
      </c>
      <c r="G48" s="18"/>
      <c r="H48" s="18">
        <v>82.977000000000004</v>
      </c>
      <c r="I48" s="18">
        <v>290</v>
      </c>
      <c r="J48" s="30">
        <v>1100</v>
      </c>
      <c r="K48" s="27" t="s">
        <v>21</v>
      </c>
      <c r="L48" s="27"/>
      <c r="M48" s="27" t="s">
        <v>18</v>
      </c>
      <c r="N48" s="27"/>
    </row>
    <row r="49" spans="1:14" x14ac:dyDescent="0.3">
      <c r="A49" s="3"/>
      <c r="B49" s="22"/>
      <c r="C49" s="17"/>
      <c r="D49" s="17"/>
      <c r="E49" s="17"/>
      <c r="F49" s="18"/>
      <c r="G49" s="18"/>
      <c r="H49" s="18"/>
      <c r="I49" s="18"/>
      <c r="J49" s="19"/>
      <c r="K49" s="27"/>
      <c r="L49" s="27"/>
      <c r="M49" s="27"/>
      <c r="N49" s="27"/>
    </row>
    <row r="50" spans="1:14" x14ac:dyDescent="0.3">
      <c r="A50" s="3"/>
      <c r="B50" s="23" t="s">
        <v>51</v>
      </c>
      <c r="C50" s="20"/>
      <c r="D50" s="20"/>
      <c r="E50" s="20"/>
      <c r="F50" s="21">
        <f>SUM(F25:F49)</f>
        <v>2623.2719999999999</v>
      </c>
      <c r="G50" s="21">
        <f>SUM(G25:G49)</f>
        <v>2814.5244999999995</v>
      </c>
      <c r="H50" s="21">
        <f>SUM(H25:H49)</f>
        <v>849.6697999999999</v>
      </c>
      <c r="I50" s="21">
        <f>SUM(I25:I49)</f>
        <v>4355</v>
      </c>
      <c r="J50" s="21">
        <f>SUM(J25:J49)</f>
        <v>4672</v>
      </c>
      <c r="K50" s="27"/>
      <c r="L50" s="27"/>
      <c r="M50" s="27"/>
      <c r="N50" s="27"/>
    </row>
    <row r="51" spans="1:14" x14ac:dyDescent="0.3">
      <c r="A51" s="3"/>
      <c r="B51" s="22"/>
      <c r="C51" s="17"/>
      <c r="D51" s="17"/>
      <c r="E51" s="17"/>
      <c r="F51" s="18"/>
      <c r="G51" s="18"/>
      <c r="H51" s="18"/>
      <c r="I51" s="18"/>
      <c r="J51" s="19"/>
      <c r="K51" s="27"/>
      <c r="L51" s="27"/>
      <c r="M51" s="27"/>
      <c r="N51" s="27"/>
    </row>
    <row r="52" spans="1:14" x14ac:dyDescent="0.3">
      <c r="A52" s="3"/>
      <c r="B52" s="24" t="s">
        <v>54</v>
      </c>
      <c r="C52" s="20"/>
      <c r="D52" s="20"/>
      <c r="E52" s="20"/>
      <c r="F52" s="21">
        <f>SUM(F50:F51)</f>
        <v>2623.2719999999999</v>
      </c>
      <c r="G52" s="21">
        <f t="shared" ref="G52:J52" si="2">SUM(G50:G51)</f>
        <v>2814.5244999999995</v>
      </c>
      <c r="H52" s="21">
        <f t="shared" si="2"/>
        <v>849.6697999999999</v>
      </c>
      <c r="I52" s="21">
        <f t="shared" si="2"/>
        <v>4355</v>
      </c>
      <c r="J52" s="21">
        <f t="shared" si="2"/>
        <v>4672</v>
      </c>
      <c r="K52" s="27"/>
      <c r="L52" s="27"/>
      <c r="M52" s="27"/>
      <c r="N52" s="27"/>
    </row>
    <row r="53" spans="1:14" x14ac:dyDescent="0.3">
      <c r="A53" s="3"/>
      <c r="B53" s="22"/>
      <c r="C53" s="17"/>
      <c r="D53" s="17"/>
      <c r="E53" s="17"/>
      <c r="F53" s="18"/>
      <c r="G53" s="18"/>
      <c r="H53" s="18"/>
      <c r="I53" s="18"/>
      <c r="J53" s="19"/>
      <c r="K53" s="27"/>
      <c r="L53" s="27"/>
      <c r="M53" s="27"/>
      <c r="N53" s="27"/>
    </row>
    <row r="54" spans="1:14" x14ac:dyDescent="0.3">
      <c r="A54" s="4"/>
      <c r="B54" s="23" t="s">
        <v>55</v>
      </c>
      <c r="C54" s="20"/>
      <c r="D54" s="20"/>
      <c r="E54" s="20"/>
      <c r="F54" s="21">
        <f>F24-F52</f>
        <v>2797.5055000000002</v>
      </c>
      <c r="G54" s="21">
        <f>G24-G52</f>
        <v>1536.7545000000009</v>
      </c>
      <c r="H54" s="21">
        <f>H24-H52</f>
        <v>557.4228999999998</v>
      </c>
      <c r="I54" s="21">
        <f>I24-I52</f>
        <v>171</v>
      </c>
      <c r="J54" s="21">
        <f>J24-J52</f>
        <v>-91</v>
      </c>
      <c r="K54" s="28"/>
      <c r="L54" s="28"/>
      <c r="M54" s="28"/>
      <c r="N54" s="28"/>
    </row>
    <row r="55" spans="1:14" x14ac:dyDescent="0.3">
      <c r="A55" s="4"/>
      <c r="B55" s="23" t="s">
        <v>56</v>
      </c>
      <c r="C55" s="20"/>
      <c r="D55" s="20"/>
      <c r="E55" s="20"/>
      <c r="F55" s="21">
        <f>F22-F50</f>
        <v>2797.5055000000002</v>
      </c>
      <c r="G55" s="21">
        <f>G22-G50</f>
        <v>1536.7545000000009</v>
      </c>
      <c r="H55" s="21">
        <f>H22-H50</f>
        <v>557.4228999999998</v>
      </c>
      <c r="I55" s="21">
        <f>I22-I50</f>
        <v>171</v>
      </c>
      <c r="J55" s="21">
        <f>J22-J50</f>
        <v>-91</v>
      </c>
      <c r="K55" s="28"/>
      <c r="L55" s="28"/>
      <c r="M55" s="28"/>
      <c r="N55" s="28"/>
    </row>
    <row r="60" spans="1:14" x14ac:dyDescent="0.3">
      <c r="B60" s="36"/>
      <c r="D60" s="32"/>
    </row>
    <row r="63" spans="1:14" x14ac:dyDescent="0.3">
      <c r="C63" s="34"/>
      <c r="D63"/>
      <c r="E63"/>
      <c r="F63" s="35"/>
      <c r="G63"/>
    </row>
    <row r="64" spans="1:14" x14ac:dyDescent="0.3">
      <c r="B64"/>
      <c r="C64"/>
      <c r="D64"/>
      <c r="E64"/>
      <c r="F64" s="35"/>
      <c r="G64"/>
    </row>
    <row r="65" spans="2:7" x14ac:dyDescent="0.3">
      <c r="B65"/>
      <c r="C65"/>
      <c r="D65"/>
      <c r="E65"/>
      <c r="F65" s="35"/>
      <c r="G65"/>
    </row>
  </sheetData>
  <sortState ref="A24:O46">
    <sortCondition ref="B24:B46"/>
    <sortCondition ref="C24:C46"/>
    <sortCondition ref="D24:D46"/>
  </sortState>
  <mergeCells count="1">
    <mergeCell ref="A1:F1"/>
  </mergeCells>
  <pageMargins left="0" right="0" top="0.39370078740157483" bottom="0.19685039370078741" header="0.19685039370078741" footer="0.19685039370078741"/>
  <pageSetup paperSize="8" scale="3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R2017_05</vt:lpstr>
      <vt:lpstr>'R2017_05'!Názvy_tisku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2016-10-18T07:47:00Z</cp:lastPrinted>
  <dcterms:created xsi:type="dcterms:W3CDTF">2016-07-19T13:02:05Z</dcterms:created>
  <dcterms:modified xsi:type="dcterms:W3CDTF">2016-10-18T07:59:08Z</dcterms:modified>
</cp:coreProperties>
</file>