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84" yWindow="84" windowWidth="22020" windowHeight="9264"/>
  </bookViews>
  <sheets>
    <sheet name="R2017_32" sheetId="1" r:id="rId1"/>
  </sheets>
  <definedNames>
    <definedName name="_xlnm._FilterDatabase" localSheetId="0" hidden="1">'R2017_32'!$A$2:$N$28</definedName>
    <definedName name="_xlnm.Print_Titles" localSheetId="0">'R2017_32'!$2:$2</definedName>
  </definedNames>
  <calcPr calcId="145621"/>
</workbook>
</file>

<file path=xl/calcChain.xml><?xml version="1.0" encoding="utf-8"?>
<calcChain xmlns="http://schemas.openxmlformats.org/spreadsheetml/2006/main">
  <c r="I28" i="1" l="1"/>
  <c r="G25" i="1"/>
  <c r="F25" i="1"/>
  <c r="G23" i="1"/>
  <c r="H23" i="1"/>
  <c r="H25" i="1" s="1"/>
  <c r="I23" i="1"/>
  <c r="I25" i="1" s="1"/>
  <c r="J23" i="1"/>
  <c r="J25" i="1" s="1"/>
  <c r="F23" i="1"/>
  <c r="I14" i="1"/>
  <c r="I27" i="1" s="1"/>
  <c r="G12" i="1"/>
  <c r="G28" i="1" s="1"/>
  <c r="H12" i="1"/>
  <c r="H28" i="1" s="1"/>
  <c r="I12" i="1"/>
  <c r="J12" i="1"/>
  <c r="F12" i="1"/>
  <c r="F28" i="1" s="1"/>
  <c r="J28" i="1" l="1"/>
  <c r="H14" i="1"/>
  <c r="H27" i="1" s="1"/>
  <c r="J14" i="1"/>
  <c r="J27" i="1" s="1"/>
  <c r="F14" i="1"/>
  <c r="F27" i="1" s="1"/>
  <c r="G14" i="1"/>
  <c r="G27" i="1" s="1"/>
</calcChain>
</file>

<file path=xl/sharedStrings.xml><?xml version="1.0" encoding="utf-8"?>
<sst xmlns="http://schemas.openxmlformats.org/spreadsheetml/2006/main" count="52" uniqueCount="37">
  <si>
    <t>ORJ</t>
  </si>
  <si>
    <t>Par</t>
  </si>
  <si>
    <t>Pol</t>
  </si>
  <si>
    <t>Organizace</t>
  </si>
  <si>
    <t>ÚZ</t>
  </si>
  <si>
    <t>Úč 2014 (1-12)</t>
  </si>
  <si>
    <t>Úč 2015 (1-12)</t>
  </si>
  <si>
    <t>Úč 2016 (1-6)</t>
  </si>
  <si>
    <t>RU 2016 (1-6)</t>
  </si>
  <si>
    <t>NR 2017</t>
  </si>
  <si>
    <t>Název položky</t>
  </si>
  <si>
    <t>Název org.</t>
  </si>
  <si>
    <t>Název paragrafu</t>
  </si>
  <si>
    <t>Název účelového znaku</t>
  </si>
  <si>
    <t>Ostatní neinvestiční transfery neziskovým a podobným organizacím</t>
  </si>
  <si>
    <t>Sankční platby přijaté od jiných subjektů</t>
  </si>
  <si>
    <t>Provoz veřejné silniční dopravy</t>
  </si>
  <si>
    <t>Neinvest. transfery nefinanč. podnikatel. subjektům-právnickým osobám</t>
  </si>
  <si>
    <t>Ostatní přijaté vratky transferů</t>
  </si>
  <si>
    <t>Ostatní činnosti související se službami pro obyvatelstvo</t>
  </si>
  <si>
    <t>Činnost místní správy</t>
  </si>
  <si>
    <t>Nákup ostatních služeb</t>
  </si>
  <si>
    <t>Obecné příjmy a výdaje z finančních operací</t>
  </si>
  <si>
    <t>Příjmy z podílů na zisku a dividend</t>
  </si>
  <si>
    <t>Ostatní neinvestiční transfery obyvatelstvu</t>
  </si>
  <si>
    <t>Příjmy z pronájmu movitých věcí</t>
  </si>
  <si>
    <t>Sportovní zařízení v majetku obce</t>
  </si>
  <si>
    <t>Dopravní podnik měst Chomutova a Jirkova, a s</t>
  </si>
  <si>
    <t>Kultura a sport Chomutov, s r o</t>
  </si>
  <si>
    <t>Chomutov re:Kult z.o.</t>
  </si>
  <si>
    <t>Běžné příjmy</t>
  </si>
  <si>
    <t>Běžné výdaje</t>
  </si>
  <si>
    <t>VÝSLEDEK HOSPODAŘENÍ (P - V)</t>
  </si>
  <si>
    <t>PROVOZNÍ PŘEBYTEK (BP - BV)</t>
  </si>
  <si>
    <t>Výdaje 32 - Obchodní společnosti</t>
  </si>
  <si>
    <t>Příjmy 32 - Obchodní společnosti</t>
  </si>
  <si>
    <t>OBCHODNÍ SPOLEČNOSTI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</si>
</sst>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#,##0.000"/>
  </numFmts>
  <fonts count="5" x14ac:knownFonts="1">
    <font>
      <sz val="12"/>
      <name val="Times New Roman"/>
    </font>
    <font>
      <b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">
    <xf numFmtId="0" fontId="0" fillId="0" borderId="0"/>
    <xf numFmtId="0" fontId="3" fillId="0" borderId="0"/>
  </cellStyleXfs>
  <cellXfs count="38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164" fontId="2" fillId="2" borderId="0" xfId="0" applyNumberFormat="1" applyFont="1" applyFill="1" applyAlignment="1" applyProtection="1">
      <alignment horizontal="left" vertical="center"/>
    </xf>
    <xf numFmtId="165" fontId="1" fillId="2" borderId="0" xfId="0" applyNumberFormat="1" applyFont="1" applyFill="1" applyAlignment="1" applyProtection="1">
      <alignment horizontal="left" vertical="center" wrapText="1"/>
    </xf>
    <xf numFmtId="165" fontId="2" fillId="2" borderId="0" xfId="0" applyNumberFormat="1" applyFont="1" applyFill="1" applyAlignment="1" applyProtection="1">
      <alignment horizontal="left" vertical="center" wrapText="1"/>
    </xf>
    <xf numFmtId="0" fontId="0" fillId="0" borderId="0" xfId="0" applyProtection="1"/>
    <xf numFmtId="164" fontId="0" fillId="0" borderId="1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49" fontId="0" fillId="0" borderId="0" xfId="0" applyNumberFormat="1" applyAlignment="1" applyProtection="1">
      <alignment vertical="center"/>
    </xf>
    <xf numFmtId="165" fontId="0" fillId="0" borderId="0" xfId="0" applyNumberFormat="1" applyAlignment="1" applyProtection="1">
      <alignment vertical="center"/>
    </xf>
    <xf numFmtId="164" fontId="3" fillId="0" borderId="0" xfId="0" applyNumberFormat="1" applyFont="1" applyFill="1" applyAlignment="1" applyProtection="1">
      <alignment horizontal="left" vertical="center" wrapText="1"/>
    </xf>
    <xf numFmtId="49" fontId="3" fillId="0" borderId="0" xfId="0" applyNumberFormat="1" applyFont="1" applyFill="1" applyAlignment="1" applyProtection="1">
      <alignment horizontal="left" vertical="center" wrapText="1"/>
    </xf>
    <xf numFmtId="164" fontId="3" fillId="0" borderId="0" xfId="0" applyNumberFormat="1" applyFont="1" applyFill="1" applyAlignment="1" applyProtection="1">
      <alignment horizontal="left" vertical="center"/>
    </xf>
    <xf numFmtId="165" fontId="3" fillId="0" borderId="0" xfId="0" applyNumberFormat="1" applyFont="1" applyFill="1" applyAlignment="1" applyProtection="1">
      <alignment horizontal="left" vertical="center" wrapText="1"/>
    </xf>
    <xf numFmtId="0" fontId="3" fillId="0" borderId="0" xfId="0" applyFont="1" applyFill="1" applyProtection="1"/>
    <xf numFmtId="164" fontId="3" fillId="0" borderId="0" xfId="1" applyNumberFormat="1" applyAlignment="1" applyProtection="1">
      <alignment vertical="center"/>
    </xf>
    <xf numFmtId="164" fontId="1" fillId="2" borderId="1" xfId="1" applyNumberFormat="1" applyFont="1" applyFill="1" applyBorder="1" applyAlignment="1" applyProtection="1">
      <alignment vertical="center"/>
    </xf>
    <xf numFmtId="49" fontId="1" fillId="2" borderId="1" xfId="1" applyNumberFormat="1" applyFont="1" applyFill="1" applyBorder="1" applyAlignment="1" applyProtection="1">
      <alignment vertical="center"/>
    </xf>
    <xf numFmtId="4" fontId="1" fillId="2" borderId="1" xfId="1" applyNumberFormat="1" applyFont="1" applyFill="1" applyBorder="1" applyAlignment="1" applyProtection="1">
      <alignment vertical="center"/>
    </xf>
    <xf numFmtId="164" fontId="3" fillId="0" borderId="1" xfId="1" applyNumberFormat="1" applyFont="1" applyFill="1" applyBorder="1" applyAlignment="1" applyProtection="1">
      <alignment vertical="center"/>
    </xf>
    <xf numFmtId="4" fontId="3" fillId="0" borderId="1" xfId="1" applyNumberFormat="1" applyFont="1" applyFill="1" applyBorder="1" applyAlignment="1" applyProtection="1">
      <alignment vertical="center"/>
    </xf>
    <xf numFmtId="4" fontId="3" fillId="0" borderId="1" xfId="1" applyNumberFormat="1" applyFont="1" applyFill="1" applyBorder="1" applyAlignment="1" applyProtection="1">
      <alignment vertical="center" wrapText="1"/>
    </xf>
    <xf numFmtId="164" fontId="3" fillId="0" borderId="0" xfId="1" applyNumberFormat="1" applyAlignment="1" applyProtection="1">
      <alignment vertical="center"/>
    </xf>
    <xf numFmtId="164" fontId="1" fillId="2" borderId="1" xfId="1" applyNumberFormat="1" applyFont="1" applyFill="1" applyBorder="1" applyAlignment="1" applyProtection="1">
      <alignment vertical="center"/>
    </xf>
    <xf numFmtId="49" fontId="1" fillId="2" borderId="1" xfId="1" applyNumberFormat="1" applyFont="1" applyFill="1" applyBorder="1" applyAlignment="1" applyProtection="1">
      <alignment vertical="center"/>
    </xf>
    <xf numFmtId="4" fontId="1" fillId="2" borderId="1" xfId="1" applyNumberFormat="1" applyFont="1" applyFill="1" applyBorder="1" applyAlignment="1" applyProtection="1">
      <alignment vertical="center"/>
    </xf>
    <xf numFmtId="164" fontId="3" fillId="0" borderId="1" xfId="1" applyNumberFormat="1" applyFont="1" applyFill="1" applyBorder="1" applyAlignment="1" applyProtection="1">
      <alignment vertical="center"/>
    </xf>
    <xf numFmtId="4" fontId="3" fillId="0" borderId="1" xfId="1" applyNumberFormat="1" applyFont="1" applyFill="1" applyBorder="1" applyAlignment="1" applyProtection="1">
      <alignment vertical="center"/>
    </xf>
    <xf numFmtId="4" fontId="3" fillId="0" borderId="1" xfId="1" applyNumberFormat="1" applyFont="1" applyFill="1" applyBorder="1" applyAlignment="1" applyProtection="1">
      <alignment vertical="center" wrapText="1"/>
    </xf>
    <xf numFmtId="4" fontId="4" fillId="0" borderId="1" xfId="0" applyNumberFormat="1" applyFont="1" applyBorder="1" applyAlignment="1" applyProtection="1">
      <alignment vertical="center" wrapText="1"/>
    </xf>
    <xf numFmtId="4" fontId="3" fillId="0" borderId="1" xfId="0" applyNumberFormat="1" applyFont="1" applyBorder="1" applyAlignment="1" applyProtection="1">
      <alignment vertical="center" wrapText="1"/>
    </xf>
    <xf numFmtId="164" fontId="1" fillId="0" borderId="0" xfId="0" applyNumberFormat="1" applyFont="1" applyAlignment="1" applyProtection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"/>
  <sheetViews>
    <sheetView tabSelected="1" zoomScaleNormal="100" workbookViewId="0">
      <pane ySplit="2" topLeftCell="A3" activePane="bottomLeft" state="frozen"/>
      <selection pane="bottomLeft" activeCell="A3" sqref="A3"/>
    </sheetView>
  </sheetViews>
  <sheetFormatPr defaultRowHeight="15.6" x14ac:dyDescent="0.3"/>
  <cols>
    <col min="1" max="1" width="5.19921875" style="13" customWidth="1"/>
    <col min="2" max="3" width="6.296875" style="13" customWidth="1"/>
    <col min="4" max="4" width="12.59765625" style="13" customWidth="1"/>
    <col min="5" max="5" width="7.3984375" style="13" customWidth="1"/>
    <col min="6" max="9" width="14.09765625" style="15" customWidth="1"/>
    <col min="10" max="10" width="16.59765625" style="15" customWidth="1"/>
    <col min="11" max="11" width="69.19921875" style="14" customWidth="1"/>
    <col min="12" max="12" width="49.296875" style="14" customWidth="1"/>
    <col min="13" max="13" width="58.796875" style="14" customWidth="1"/>
    <col min="14" max="14" width="100.5" style="14" customWidth="1"/>
    <col min="15" max="16384" width="8.796875" style="6"/>
  </cols>
  <sheetData>
    <row r="1" spans="1:14" x14ac:dyDescent="0.3">
      <c r="A1" s="37" t="s">
        <v>36</v>
      </c>
      <c r="B1" s="37"/>
      <c r="C1" s="37"/>
      <c r="D1" s="37"/>
    </row>
    <row r="2" spans="1:14" ht="18" customHeight="1" x14ac:dyDescent="0.3">
      <c r="A2" s="1" t="s">
        <v>0</v>
      </c>
      <c r="B2" s="1" t="s">
        <v>1</v>
      </c>
      <c r="C2" s="1" t="s">
        <v>2</v>
      </c>
      <c r="D2" s="3" t="s">
        <v>3</v>
      </c>
      <c r="E2" s="1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5" t="s">
        <v>9</v>
      </c>
      <c r="K2" s="2" t="s">
        <v>10</v>
      </c>
      <c r="L2" s="2" t="s">
        <v>11</v>
      </c>
      <c r="M2" s="2" t="s">
        <v>12</v>
      </c>
      <c r="N2" s="2" t="s">
        <v>13</v>
      </c>
    </row>
    <row r="3" spans="1:14" s="20" customFormat="1" ht="18" customHeight="1" x14ac:dyDescent="0.3">
      <c r="A3" s="16"/>
      <c r="B3" s="16"/>
      <c r="C3" s="16"/>
      <c r="D3" s="18"/>
      <c r="E3" s="16"/>
      <c r="F3" s="19"/>
      <c r="G3" s="19"/>
      <c r="H3" s="19"/>
      <c r="I3" s="19"/>
      <c r="J3" s="19"/>
      <c r="K3" s="17"/>
      <c r="L3" s="17"/>
      <c r="M3" s="17"/>
      <c r="N3" s="17"/>
    </row>
    <row r="4" spans="1:14" x14ac:dyDescent="0.3">
      <c r="A4" s="7">
        <v>32</v>
      </c>
      <c r="B4" s="7">
        <v>2221</v>
      </c>
      <c r="C4" s="7">
        <v>2133</v>
      </c>
      <c r="D4" s="7"/>
      <c r="E4" s="7"/>
      <c r="F4" s="9">
        <v>5377.9175999999998</v>
      </c>
      <c r="G4" s="9">
        <v>5377.9175999999998</v>
      </c>
      <c r="H4" s="9">
        <v>2240.799</v>
      </c>
      <c r="I4" s="9">
        <v>5400</v>
      </c>
      <c r="J4" s="10">
        <v>5400</v>
      </c>
      <c r="K4" s="8" t="s">
        <v>25</v>
      </c>
      <c r="L4" s="8"/>
      <c r="M4" s="8" t="s">
        <v>16</v>
      </c>
      <c r="N4" s="8"/>
    </row>
    <row r="5" spans="1:14" x14ac:dyDescent="0.3">
      <c r="A5" s="7">
        <v>32</v>
      </c>
      <c r="B5" s="7">
        <v>2221</v>
      </c>
      <c r="C5" s="7">
        <v>2212</v>
      </c>
      <c r="D5" s="7"/>
      <c r="E5" s="7"/>
      <c r="F5" s="9">
        <v>10</v>
      </c>
      <c r="G5" s="9"/>
      <c r="H5" s="9"/>
      <c r="I5" s="9"/>
      <c r="J5" s="10"/>
      <c r="K5" s="8" t="s">
        <v>15</v>
      </c>
      <c r="L5" s="8"/>
      <c r="M5" s="8" t="s">
        <v>16</v>
      </c>
      <c r="N5" s="8"/>
    </row>
    <row r="6" spans="1:14" x14ac:dyDescent="0.3">
      <c r="A6" s="7">
        <v>32</v>
      </c>
      <c r="B6" s="7">
        <v>2221</v>
      </c>
      <c r="C6" s="7">
        <v>2229</v>
      </c>
      <c r="D6" s="7">
        <v>3201</v>
      </c>
      <c r="E6" s="7"/>
      <c r="F6" s="9"/>
      <c r="G6" s="9"/>
      <c r="H6" s="9">
        <v>207</v>
      </c>
      <c r="I6" s="9">
        <v>207</v>
      </c>
      <c r="J6" s="10">
        <v>0</v>
      </c>
      <c r="K6" s="8" t="s">
        <v>18</v>
      </c>
      <c r="L6" s="8" t="s">
        <v>27</v>
      </c>
      <c r="M6" s="8" t="s">
        <v>16</v>
      </c>
      <c r="N6" s="8"/>
    </row>
    <row r="7" spans="1:14" x14ac:dyDescent="0.3">
      <c r="A7" s="7">
        <v>32</v>
      </c>
      <c r="B7" s="7">
        <v>3412</v>
      </c>
      <c r="C7" s="7">
        <v>2133</v>
      </c>
      <c r="D7" s="7"/>
      <c r="E7" s="7"/>
      <c r="F7" s="9">
        <v>39.59281</v>
      </c>
      <c r="G7" s="9">
        <v>97.831320000000005</v>
      </c>
      <c r="H7" s="9">
        <v>89.467399999999998</v>
      </c>
      <c r="I7" s="9"/>
      <c r="J7" s="10"/>
      <c r="K7" s="8" t="s">
        <v>25</v>
      </c>
      <c r="L7" s="8"/>
      <c r="M7" s="8" t="s">
        <v>26</v>
      </c>
      <c r="N7" s="8"/>
    </row>
    <row r="8" spans="1:14" x14ac:dyDescent="0.3">
      <c r="A8" s="7">
        <v>32</v>
      </c>
      <c r="B8" s="7">
        <v>3412</v>
      </c>
      <c r="C8" s="7">
        <v>2229</v>
      </c>
      <c r="D8" s="7">
        <v>3202</v>
      </c>
      <c r="E8" s="7"/>
      <c r="F8" s="9">
        <v>2858.4122299999999</v>
      </c>
      <c r="G8" s="9">
        <v>8079.6089099999999</v>
      </c>
      <c r="H8" s="9">
        <v>8960.3881000000001</v>
      </c>
      <c r="I8" s="9">
        <v>8960</v>
      </c>
      <c r="J8" s="10">
        <v>0</v>
      </c>
      <c r="K8" s="8" t="s">
        <v>18</v>
      </c>
      <c r="L8" s="8" t="s">
        <v>28</v>
      </c>
      <c r="M8" s="8" t="s">
        <v>26</v>
      </c>
      <c r="N8" s="8"/>
    </row>
    <row r="9" spans="1:14" x14ac:dyDescent="0.3">
      <c r="A9" s="7">
        <v>32</v>
      </c>
      <c r="B9" s="7">
        <v>6171</v>
      </c>
      <c r="C9" s="7">
        <v>2133</v>
      </c>
      <c r="D9" s="7"/>
      <c r="E9" s="7"/>
      <c r="F9" s="9">
        <v>1.52702</v>
      </c>
      <c r="G9" s="9">
        <v>0</v>
      </c>
      <c r="H9" s="9"/>
      <c r="I9" s="9"/>
      <c r="J9" s="10"/>
      <c r="K9" s="8" t="s">
        <v>25</v>
      </c>
      <c r="L9" s="8"/>
      <c r="M9" s="8" t="s">
        <v>20</v>
      </c>
      <c r="N9" s="8"/>
    </row>
    <row r="10" spans="1:14" x14ac:dyDescent="0.3">
      <c r="A10" s="7">
        <v>32</v>
      </c>
      <c r="B10" s="7">
        <v>6310</v>
      </c>
      <c r="C10" s="7">
        <v>2142</v>
      </c>
      <c r="D10" s="7"/>
      <c r="E10" s="7"/>
      <c r="F10" s="9">
        <v>3230</v>
      </c>
      <c r="G10" s="9">
        <v>3374.4162299999998</v>
      </c>
      <c r="H10" s="9"/>
      <c r="I10" s="9">
        <v>3500</v>
      </c>
      <c r="J10" s="10">
        <v>3500</v>
      </c>
      <c r="K10" s="8" t="s">
        <v>23</v>
      </c>
      <c r="L10" s="8"/>
      <c r="M10" s="8" t="s">
        <v>22</v>
      </c>
      <c r="N10" s="8"/>
    </row>
    <row r="11" spans="1:14" x14ac:dyDescent="0.3">
      <c r="A11" s="7"/>
      <c r="B11" s="7"/>
      <c r="C11" s="7"/>
      <c r="D11" s="7"/>
      <c r="E11" s="7"/>
      <c r="F11" s="9"/>
      <c r="G11" s="9"/>
      <c r="H11" s="9"/>
      <c r="I11" s="9"/>
      <c r="J11" s="10"/>
      <c r="K11" s="8"/>
      <c r="L11" s="8"/>
      <c r="M11" s="8"/>
      <c r="N11" s="8"/>
    </row>
    <row r="12" spans="1:14" x14ac:dyDescent="0.3">
      <c r="A12" s="29"/>
      <c r="B12" s="23" t="s">
        <v>30</v>
      </c>
      <c r="C12" s="22"/>
      <c r="D12" s="22"/>
      <c r="E12" s="22"/>
      <c r="F12" s="24">
        <f>SUM(F3:F11)</f>
        <v>11517.44966</v>
      </c>
      <c r="G12" s="31">
        <f t="shared" ref="G12:J12" si="0">SUM(G3:G11)</f>
        <v>16929.77406</v>
      </c>
      <c r="H12" s="31">
        <f t="shared" si="0"/>
        <v>11497.654500000001</v>
      </c>
      <c r="I12" s="31">
        <f t="shared" si="0"/>
        <v>18067</v>
      </c>
      <c r="J12" s="31">
        <f t="shared" si="0"/>
        <v>8900</v>
      </c>
      <c r="K12" s="29"/>
      <c r="L12" s="29"/>
      <c r="M12" s="29"/>
      <c r="N12" s="29"/>
    </row>
    <row r="13" spans="1:14" x14ac:dyDescent="0.3">
      <c r="A13" s="7"/>
      <c r="B13" s="21"/>
      <c r="C13" s="25"/>
      <c r="D13" s="25"/>
      <c r="E13" s="25"/>
      <c r="F13" s="26"/>
      <c r="G13" s="26"/>
      <c r="H13" s="26"/>
      <c r="I13" s="26"/>
      <c r="J13" s="27"/>
      <c r="K13" s="8"/>
      <c r="L13" s="8"/>
      <c r="M13" s="8"/>
      <c r="N13" s="8"/>
    </row>
    <row r="14" spans="1:14" x14ac:dyDescent="0.3">
      <c r="A14" s="29"/>
      <c r="B14" s="22" t="s">
        <v>35</v>
      </c>
      <c r="C14" s="22"/>
      <c r="D14" s="22"/>
      <c r="E14" s="22"/>
      <c r="F14" s="24">
        <f>SUM(F12:F13)</f>
        <v>11517.44966</v>
      </c>
      <c r="G14" s="31">
        <f t="shared" ref="G14:J14" si="1">SUM(G12:G13)</f>
        <v>16929.77406</v>
      </c>
      <c r="H14" s="31">
        <f t="shared" si="1"/>
        <v>11497.654500000001</v>
      </c>
      <c r="I14" s="31">
        <f t="shared" si="1"/>
        <v>18067</v>
      </c>
      <c r="J14" s="31">
        <f t="shared" si="1"/>
        <v>8900</v>
      </c>
      <c r="K14" s="29"/>
      <c r="L14" s="29"/>
      <c r="M14" s="29"/>
      <c r="N14" s="29"/>
    </row>
    <row r="15" spans="1:14" x14ac:dyDescent="0.3">
      <c r="A15" s="7"/>
      <c r="B15" s="7"/>
      <c r="C15" s="7"/>
      <c r="D15" s="7"/>
      <c r="E15" s="7"/>
      <c r="F15" s="9"/>
      <c r="G15" s="9"/>
      <c r="H15" s="9"/>
      <c r="I15" s="9"/>
      <c r="J15" s="10"/>
      <c r="K15" s="8"/>
      <c r="L15" s="8"/>
      <c r="M15" s="8"/>
      <c r="N15" s="8"/>
    </row>
    <row r="16" spans="1:14" x14ac:dyDescent="0.3">
      <c r="A16" s="7">
        <v>32</v>
      </c>
      <c r="B16" s="7">
        <v>2221</v>
      </c>
      <c r="C16" s="7">
        <v>5169</v>
      </c>
      <c r="D16" s="7"/>
      <c r="E16" s="7"/>
      <c r="F16" s="9">
        <v>80.105199999999996</v>
      </c>
      <c r="G16" s="9">
        <v>77.186499999999995</v>
      </c>
      <c r="H16" s="9">
        <v>80.132900000000006</v>
      </c>
      <c r="I16" s="9">
        <v>233</v>
      </c>
      <c r="J16" s="36">
        <v>233</v>
      </c>
      <c r="K16" s="8" t="s">
        <v>21</v>
      </c>
      <c r="L16" s="8"/>
      <c r="M16" s="8" t="s">
        <v>16</v>
      </c>
      <c r="N16" s="8"/>
    </row>
    <row r="17" spans="1:14" x14ac:dyDescent="0.3">
      <c r="A17" s="7">
        <v>32</v>
      </c>
      <c r="B17" s="7">
        <v>2221</v>
      </c>
      <c r="C17" s="7">
        <v>5213</v>
      </c>
      <c r="D17" s="7">
        <v>3201</v>
      </c>
      <c r="E17" s="7"/>
      <c r="F17" s="9">
        <v>41493</v>
      </c>
      <c r="G17" s="9">
        <v>46500</v>
      </c>
      <c r="H17" s="9">
        <v>24532.5</v>
      </c>
      <c r="I17" s="9">
        <v>49065</v>
      </c>
      <c r="J17" s="35">
        <v>60037</v>
      </c>
      <c r="K17" s="8" t="s">
        <v>17</v>
      </c>
      <c r="L17" s="8" t="s">
        <v>27</v>
      </c>
      <c r="M17" s="8" t="s">
        <v>16</v>
      </c>
      <c r="N17" s="8"/>
    </row>
    <row r="18" spans="1:14" x14ac:dyDescent="0.3">
      <c r="A18" s="7">
        <v>32</v>
      </c>
      <c r="B18" s="7">
        <v>2221</v>
      </c>
      <c r="C18" s="7">
        <v>5499</v>
      </c>
      <c r="D18" s="7"/>
      <c r="E18" s="7"/>
      <c r="F18" s="9"/>
      <c r="G18" s="9"/>
      <c r="H18" s="9">
        <v>4839.8</v>
      </c>
      <c r="I18" s="9">
        <v>6093</v>
      </c>
      <c r="J18" s="36">
        <v>6093</v>
      </c>
      <c r="K18" s="8" t="s">
        <v>24</v>
      </c>
      <c r="L18" s="8"/>
      <c r="M18" s="8" t="s">
        <v>16</v>
      </c>
      <c r="N18" s="8"/>
    </row>
    <row r="19" spans="1:14" x14ac:dyDescent="0.3">
      <c r="A19" s="7">
        <v>32</v>
      </c>
      <c r="B19" s="7">
        <v>3412</v>
      </c>
      <c r="C19" s="7">
        <v>5213</v>
      </c>
      <c r="D19" s="7">
        <v>3202</v>
      </c>
      <c r="E19" s="7"/>
      <c r="F19" s="9">
        <v>50000</v>
      </c>
      <c r="G19" s="9">
        <v>50000</v>
      </c>
      <c r="H19" s="9">
        <v>21850</v>
      </c>
      <c r="I19" s="9">
        <v>43700</v>
      </c>
      <c r="J19" s="35">
        <v>44500</v>
      </c>
      <c r="K19" s="8" t="s">
        <v>17</v>
      </c>
      <c r="L19" s="8" t="s">
        <v>28</v>
      </c>
      <c r="M19" s="8" t="s">
        <v>26</v>
      </c>
      <c r="N19" s="8"/>
    </row>
    <row r="20" spans="1:14" x14ac:dyDescent="0.3">
      <c r="A20" s="7">
        <v>32</v>
      </c>
      <c r="B20" s="7">
        <v>3900</v>
      </c>
      <c r="C20" s="7">
        <v>5229</v>
      </c>
      <c r="D20" s="7"/>
      <c r="E20" s="7"/>
      <c r="F20" s="9"/>
      <c r="G20" s="9">
        <v>100</v>
      </c>
      <c r="H20" s="9"/>
      <c r="I20" s="9"/>
      <c r="J20" s="35"/>
      <c r="K20" s="8" t="s">
        <v>14</v>
      </c>
      <c r="L20" s="8"/>
      <c r="M20" s="8" t="s">
        <v>19</v>
      </c>
      <c r="N20" s="8"/>
    </row>
    <row r="21" spans="1:14" x14ac:dyDescent="0.3">
      <c r="A21" s="7">
        <v>32</v>
      </c>
      <c r="B21" s="7">
        <v>3900</v>
      </c>
      <c r="C21" s="7">
        <v>5229</v>
      </c>
      <c r="D21" s="7">
        <v>3203</v>
      </c>
      <c r="E21" s="7"/>
      <c r="F21" s="9"/>
      <c r="G21" s="9"/>
      <c r="H21" s="9"/>
      <c r="I21" s="9">
        <v>2000</v>
      </c>
      <c r="J21" s="35">
        <v>2000</v>
      </c>
      <c r="K21" s="8" t="s">
        <v>14</v>
      </c>
      <c r="L21" s="8" t="s">
        <v>29</v>
      </c>
      <c r="M21" s="8" t="s">
        <v>19</v>
      </c>
      <c r="N21" s="8"/>
    </row>
    <row r="22" spans="1:14" x14ac:dyDescent="0.3">
      <c r="A22" s="7"/>
      <c r="B22" s="7"/>
      <c r="C22" s="7"/>
      <c r="D22" s="7"/>
      <c r="E22" s="7"/>
      <c r="F22" s="9"/>
      <c r="G22" s="9"/>
      <c r="H22" s="9"/>
      <c r="I22" s="9"/>
      <c r="J22" s="10"/>
      <c r="K22" s="8"/>
      <c r="L22" s="8"/>
      <c r="M22" s="8"/>
      <c r="N22" s="8"/>
    </row>
    <row r="23" spans="1:14" x14ac:dyDescent="0.3">
      <c r="A23" s="29"/>
      <c r="B23" s="30" t="s">
        <v>31</v>
      </c>
      <c r="C23" s="29"/>
      <c r="D23" s="29"/>
      <c r="E23" s="29"/>
      <c r="F23" s="31">
        <f>SUM(F15:F22)</f>
        <v>91573.105199999991</v>
      </c>
      <c r="G23" s="31">
        <f t="shared" ref="G23:J23" si="2">SUM(G15:G22)</f>
        <v>96677.186500000011</v>
      </c>
      <c r="H23" s="31">
        <f t="shared" si="2"/>
        <v>51302.4329</v>
      </c>
      <c r="I23" s="31">
        <f t="shared" si="2"/>
        <v>101091</v>
      </c>
      <c r="J23" s="31">
        <f t="shared" si="2"/>
        <v>112863</v>
      </c>
      <c r="K23" s="29"/>
      <c r="L23" s="29"/>
      <c r="M23" s="29"/>
      <c r="N23" s="29"/>
    </row>
    <row r="24" spans="1:14" x14ac:dyDescent="0.3">
      <c r="A24" s="7"/>
      <c r="B24" s="28"/>
      <c r="C24" s="32"/>
      <c r="D24" s="32"/>
      <c r="E24" s="32"/>
      <c r="F24" s="33"/>
      <c r="G24" s="33"/>
      <c r="H24" s="33"/>
      <c r="I24" s="33"/>
      <c r="J24" s="34"/>
      <c r="K24" s="8"/>
      <c r="L24" s="8"/>
      <c r="M24" s="8"/>
      <c r="N24" s="8"/>
    </row>
    <row r="25" spans="1:14" x14ac:dyDescent="0.3">
      <c r="A25" s="29"/>
      <c r="B25" s="29" t="s">
        <v>34</v>
      </c>
      <c r="C25" s="29"/>
      <c r="D25" s="29"/>
      <c r="E25" s="29"/>
      <c r="F25" s="31">
        <f>SUM(F23:F24)</f>
        <v>91573.105199999991</v>
      </c>
      <c r="G25" s="31">
        <f t="shared" ref="G25:J25" si="3">SUM(G23:G24)</f>
        <v>96677.186500000011</v>
      </c>
      <c r="H25" s="31">
        <f t="shared" si="3"/>
        <v>51302.4329</v>
      </c>
      <c r="I25" s="31">
        <f t="shared" si="3"/>
        <v>101091</v>
      </c>
      <c r="J25" s="31">
        <f t="shared" si="3"/>
        <v>112863</v>
      </c>
      <c r="K25" s="29"/>
      <c r="L25" s="29"/>
      <c r="M25" s="29"/>
      <c r="N25" s="29"/>
    </row>
    <row r="26" spans="1:14" x14ac:dyDescent="0.3">
      <c r="A26" s="7"/>
      <c r="B26" s="28"/>
      <c r="C26" s="32"/>
      <c r="D26" s="32"/>
      <c r="E26" s="32"/>
      <c r="F26" s="33"/>
      <c r="G26" s="33"/>
      <c r="H26" s="33"/>
      <c r="I26" s="33"/>
      <c r="J26" s="34"/>
      <c r="K26" s="8"/>
      <c r="L26" s="8"/>
      <c r="M26" s="8"/>
      <c r="N26" s="8"/>
    </row>
    <row r="27" spans="1:14" x14ac:dyDescent="0.3">
      <c r="A27" s="11"/>
      <c r="B27" s="30" t="s">
        <v>32</v>
      </c>
      <c r="C27" s="29"/>
      <c r="D27" s="29"/>
      <c r="E27" s="29"/>
      <c r="F27" s="31">
        <f>F14-F25</f>
        <v>-80055.655539999992</v>
      </c>
      <c r="G27" s="31">
        <f t="shared" ref="G27:J27" si="4">G14-G25</f>
        <v>-79747.412440000015</v>
      </c>
      <c r="H27" s="31">
        <f t="shared" si="4"/>
        <v>-39804.778399999996</v>
      </c>
      <c r="I27" s="31">
        <f t="shared" si="4"/>
        <v>-83024</v>
      </c>
      <c r="J27" s="31">
        <f t="shared" si="4"/>
        <v>-103963</v>
      </c>
      <c r="K27" s="12"/>
      <c r="L27" s="12"/>
      <c r="M27" s="12"/>
      <c r="N27" s="12"/>
    </row>
    <row r="28" spans="1:14" x14ac:dyDescent="0.3">
      <c r="A28" s="11"/>
      <c r="B28" s="30" t="s">
        <v>33</v>
      </c>
      <c r="C28" s="29"/>
      <c r="D28" s="29"/>
      <c r="E28" s="29"/>
      <c r="F28" s="31">
        <f>F12-F23</f>
        <v>-80055.655539999992</v>
      </c>
      <c r="G28" s="31">
        <f t="shared" ref="G28:J28" si="5">G12-G23</f>
        <v>-79747.412440000015</v>
      </c>
      <c r="H28" s="31">
        <f t="shared" si="5"/>
        <v>-39804.778399999996</v>
      </c>
      <c r="I28" s="31">
        <f t="shared" si="5"/>
        <v>-83024</v>
      </c>
      <c r="J28" s="31">
        <f t="shared" si="5"/>
        <v>-103963</v>
      </c>
      <c r="K28" s="12"/>
      <c r="L28" s="12"/>
      <c r="M28" s="12"/>
      <c r="N28" s="12"/>
    </row>
  </sheetData>
  <sortState ref="A15:O20">
    <sortCondition ref="B15:B20"/>
    <sortCondition ref="C15:C20"/>
  </sortState>
  <pageMargins left="0.19685039369791668" right="0.19685039369791668" top="0.19685039369791668" bottom="0.39370078739583336" header="0.19685039369791668" footer="0.19685039369791668"/>
  <pageSetup paperSize="9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R2017_32</vt:lpstr>
      <vt:lpstr>'R2017_32'!Názvy_tisku</vt:lpstr>
    </vt:vector>
  </TitlesOfParts>
  <Company>AQE advisors,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Ing. Romana Matějková</cp:lastModifiedBy>
  <dcterms:created xsi:type="dcterms:W3CDTF">2016-07-19T13:02:05Z</dcterms:created>
  <dcterms:modified xsi:type="dcterms:W3CDTF">2016-10-18T10:38:26Z</dcterms:modified>
</cp:coreProperties>
</file>